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Macros Excel EPS\Projet Ultimate EPS\"/>
    </mc:Choice>
  </mc:AlternateContent>
  <bookViews>
    <workbookView xWindow="0" yWindow="465" windowWidth="20730" windowHeight="11760" tabRatio="500" activeTab="4"/>
  </bookViews>
  <sheets>
    <sheet name="Accueil" sheetId="1" r:id="rId1"/>
    <sheet name="Equipe 1" sheetId="2" r:id="rId2"/>
    <sheet name="Equipe 2" sheetId="12" r:id="rId3"/>
    <sheet name="Equipe 3" sheetId="13" r:id="rId4"/>
    <sheet name="Equipe 4" sheetId="14" r:id="rId5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1" i="14" l="1"/>
  <c r="K21" i="14"/>
  <c r="I21" i="14"/>
  <c r="F21" i="14"/>
  <c r="D21" i="14"/>
  <c r="B21" i="14"/>
  <c r="L19" i="14"/>
  <c r="K19" i="14"/>
  <c r="I19" i="14"/>
  <c r="F19" i="14"/>
  <c r="D19" i="14"/>
  <c r="B19" i="14"/>
  <c r="L17" i="14"/>
  <c r="K17" i="14"/>
  <c r="I17" i="14"/>
  <c r="F17" i="14"/>
  <c r="D17" i="14"/>
  <c r="B17" i="14"/>
  <c r="L15" i="14"/>
  <c r="K15" i="14"/>
  <c r="I15" i="14"/>
  <c r="F15" i="14"/>
  <c r="D15" i="14"/>
  <c r="B15" i="14"/>
  <c r="L13" i="14"/>
  <c r="K13" i="14"/>
  <c r="I13" i="14"/>
  <c r="F13" i="14"/>
  <c r="D13" i="14"/>
  <c r="B13" i="14"/>
  <c r="L11" i="14"/>
  <c r="K11" i="14"/>
  <c r="I11" i="14"/>
  <c r="F11" i="14"/>
  <c r="D11" i="14"/>
  <c r="B11" i="14"/>
  <c r="L9" i="14"/>
  <c r="K9" i="14"/>
  <c r="I9" i="14"/>
  <c r="F9" i="14"/>
  <c r="D9" i="14"/>
  <c r="B9" i="14"/>
  <c r="L21" i="13"/>
  <c r="K21" i="13"/>
  <c r="I21" i="13"/>
  <c r="F21" i="13"/>
  <c r="D21" i="13"/>
  <c r="B21" i="13"/>
  <c r="L19" i="13"/>
  <c r="K19" i="13"/>
  <c r="I19" i="13"/>
  <c r="F19" i="13"/>
  <c r="D19" i="13"/>
  <c r="B19" i="13"/>
  <c r="L17" i="13"/>
  <c r="K17" i="13"/>
  <c r="I17" i="13"/>
  <c r="F17" i="13"/>
  <c r="D17" i="13"/>
  <c r="B17" i="13"/>
  <c r="L15" i="13"/>
  <c r="K15" i="13"/>
  <c r="I15" i="13"/>
  <c r="F15" i="13"/>
  <c r="D15" i="13"/>
  <c r="B15" i="13"/>
  <c r="L13" i="13"/>
  <c r="K13" i="13"/>
  <c r="I13" i="13"/>
  <c r="F13" i="13"/>
  <c r="D13" i="13"/>
  <c r="B13" i="13"/>
  <c r="L11" i="13"/>
  <c r="K11" i="13"/>
  <c r="I11" i="13"/>
  <c r="F11" i="13"/>
  <c r="D11" i="13"/>
  <c r="B11" i="13"/>
  <c r="L9" i="13"/>
  <c r="K9" i="13"/>
  <c r="I9" i="13"/>
  <c r="F9" i="13"/>
  <c r="D9" i="13"/>
  <c r="B9" i="13"/>
  <c r="L21" i="12"/>
  <c r="K21" i="12"/>
  <c r="I21" i="12"/>
  <c r="F21" i="12"/>
  <c r="D21" i="12"/>
  <c r="B21" i="12"/>
  <c r="L19" i="12"/>
  <c r="K19" i="12"/>
  <c r="I19" i="12"/>
  <c r="F19" i="12"/>
  <c r="D19" i="12"/>
  <c r="B19" i="12"/>
  <c r="L17" i="12"/>
  <c r="K17" i="12"/>
  <c r="I17" i="12"/>
  <c r="F17" i="12"/>
  <c r="D17" i="12"/>
  <c r="B17" i="12"/>
  <c r="L15" i="12"/>
  <c r="K15" i="12"/>
  <c r="I15" i="12"/>
  <c r="F15" i="12"/>
  <c r="D15" i="12"/>
  <c r="B15" i="12"/>
  <c r="L13" i="12"/>
  <c r="K13" i="12"/>
  <c r="I13" i="12"/>
  <c r="F13" i="12"/>
  <c r="D13" i="12"/>
  <c r="B13" i="12"/>
  <c r="L11" i="12"/>
  <c r="K11" i="12"/>
  <c r="I11" i="12"/>
  <c r="F11" i="12"/>
  <c r="D11" i="12"/>
  <c r="B11" i="12"/>
  <c r="L9" i="12"/>
  <c r="K9" i="12"/>
  <c r="I9" i="12"/>
  <c r="F9" i="12"/>
  <c r="D9" i="12"/>
  <c r="B9" i="12"/>
  <c r="K21" i="2"/>
  <c r="K19" i="2"/>
  <c r="K17" i="2"/>
  <c r="K15" i="2"/>
  <c r="K13" i="2"/>
  <c r="K11" i="2"/>
  <c r="K9" i="2"/>
  <c r="I21" i="2"/>
  <c r="I19" i="2"/>
  <c r="I17" i="2"/>
  <c r="I15" i="2"/>
  <c r="I13" i="2"/>
  <c r="I11" i="2"/>
  <c r="I9" i="2"/>
  <c r="F21" i="2"/>
  <c r="F19" i="2"/>
  <c r="F17" i="2"/>
  <c r="F15" i="2"/>
  <c r="F13" i="2"/>
  <c r="F11" i="2"/>
  <c r="F9" i="2"/>
  <c r="D21" i="2"/>
  <c r="D19" i="2"/>
  <c r="D17" i="2"/>
  <c r="D15" i="2"/>
  <c r="D13" i="2"/>
  <c r="D11" i="2"/>
  <c r="D9" i="2"/>
  <c r="B21" i="2"/>
  <c r="B19" i="2"/>
  <c r="B17" i="2"/>
  <c r="B15" i="2"/>
  <c r="B13" i="2"/>
  <c r="B11" i="2"/>
  <c r="B9" i="2"/>
  <c r="L21" i="2"/>
  <c r="L19" i="2"/>
  <c r="L17" i="2"/>
  <c r="L15" i="2"/>
  <c r="L13" i="2"/>
  <c r="L11" i="2"/>
  <c r="L9" i="2"/>
</calcChain>
</file>

<file path=xl/sharedStrings.xml><?xml version="1.0" encoding="utf-8"?>
<sst xmlns="http://schemas.openxmlformats.org/spreadsheetml/2006/main" count="288" uniqueCount="32">
  <si>
    <t>Nom de l'équipe</t>
  </si>
  <si>
    <t>Pouvoirs</t>
  </si>
  <si>
    <t>Pouvoir acquis</t>
  </si>
  <si>
    <t>10 passages</t>
  </si>
  <si>
    <t>Joueurs</t>
  </si>
  <si>
    <t>Remplissez uniquement les cases jaunes</t>
  </si>
  <si>
    <t>Prénom</t>
  </si>
  <si>
    <t>Maîtrise de la tablette</t>
  </si>
  <si>
    <t>Analyse vidéo</t>
  </si>
  <si>
    <t>Vidéo différée</t>
  </si>
  <si>
    <t>Multi-compteur</t>
  </si>
  <si>
    <t>Non</t>
  </si>
  <si>
    <t>Equipe 1</t>
  </si>
  <si>
    <t>Morgan Hibbert</t>
  </si>
  <si>
    <t>Chris Mazur</t>
  </si>
  <si>
    <t>Octavia Payne</t>
  </si>
  <si>
    <t>Qxhna Titcomb</t>
  </si>
  <si>
    <t>Timmy Perston</t>
  </si>
  <si>
    <t>David Rosenthal</t>
  </si>
  <si>
    <t>Equipe 2</t>
  </si>
  <si>
    <t>Equipe 3</t>
  </si>
  <si>
    <t>Equipe 4</t>
  </si>
  <si>
    <t>Récupération du disque</t>
  </si>
  <si>
    <t>Interception/ Smash</t>
  </si>
  <si>
    <t>Passe au zoneur</t>
  </si>
  <si>
    <t>Passe rendue</t>
  </si>
  <si>
    <t>Plot 2</t>
  </si>
  <si>
    <t>Plot 3</t>
  </si>
  <si>
    <t>Plot 1</t>
  </si>
  <si>
    <t>Fiche Suivi</t>
  </si>
  <si>
    <t>Disque dans la "end zone"</t>
  </si>
  <si>
    <t>Disque catché dans 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</si>
</sst>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rgb="FF628E9C"/>
      <name val="Calibri"/>
      <family val="2"/>
      <scheme val="minor"/>
    </font>
    <font>
      <b/>
      <sz val="16"/>
      <color rgb="FF628E9C"/>
      <name val="Calibri"/>
      <family val="2"/>
      <scheme val="minor"/>
    </font>
    <font>
      <b/>
      <sz val="14"/>
      <color rgb="FF628E9C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scheme val="minor"/>
    </font>
    <font>
      <i/>
      <sz val="10"/>
      <color theme="1"/>
      <name val="Calibri"/>
      <scheme val="minor"/>
    </font>
    <font>
      <b/>
      <sz val="18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rgb="FF628E9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D3D3D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ck">
        <color rgb="FF628E9C"/>
      </left>
      <right style="thin">
        <color auto="1"/>
      </right>
      <top style="thin">
        <color auto="1"/>
      </top>
      <bottom/>
      <diagonal/>
    </border>
    <border>
      <left style="thick">
        <color rgb="FF628E9C"/>
      </left>
      <right style="thin">
        <color auto="1"/>
      </right>
      <top/>
      <bottom/>
      <diagonal/>
    </border>
    <border>
      <left style="thick">
        <color rgb="FF628E9C"/>
      </left>
      <right style="thin">
        <color auto="1"/>
      </right>
      <top/>
      <bottom style="thin">
        <color auto="1"/>
      </bottom>
      <diagonal/>
    </border>
    <border>
      <left style="thick">
        <color rgb="FF628E9C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628E9C"/>
      </left>
      <right style="thin">
        <color auto="1"/>
      </right>
      <top style="thin">
        <color auto="1"/>
      </top>
      <bottom style="thick">
        <color rgb="FF628E9C"/>
      </bottom>
      <diagonal/>
    </border>
    <border>
      <left style="thick">
        <color rgb="FF628E9C"/>
      </left>
      <right/>
      <top style="thick">
        <color rgb="FF628E9C"/>
      </top>
      <bottom/>
      <diagonal/>
    </border>
    <border>
      <left/>
      <right/>
      <top style="thick">
        <color rgb="FF628E9C"/>
      </top>
      <bottom/>
      <diagonal/>
    </border>
    <border>
      <left/>
      <right style="thick">
        <color rgb="FF628E9C"/>
      </right>
      <top style="thick">
        <color rgb="FF628E9C"/>
      </top>
      <bottom/>
      <diagonal/>
    </border>
    <border>
      <left style="thin">
        <color auto="1"/>
      </left>
      <right style="thick">
        <color rgb="FF628E9C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ck">
        <color rgb="FF628E9C"/>
      </bottom>
      <diagonal/>
    </border>
    <border>
      <left/>
      <right style="double">
        <color auto="1"/>
      </right>
      <top style="thin">
        <color auto="1"/>
      </top>
      <bottom style="thick">
        <color rgb="FF628E9C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ck">
        <color rgb="FF628E9C"/>
      </bottom>
      <diagonal/>
    </border>
    <border>
      <left/>
      <right/>
      <top style="thin">
        <color auto="1"/>
      </top>
      <bottom style="thick">
        <color rgb="FF628E9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628E9C"/>
      </bottom>
      <diagonal/>
    </border>
    <border>
      <left style="thin">
        <color auto="1"/>
      </left>
      <right style="thick">
        <color rgb="FF628E9C"/>
      </right>
      <top style="thin">
        <color auto="1"/>
      </top>
      <bottom style="thick">
        <color rgb="FF628E9C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rgb="FF628E9C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76">
    <xf numFmtId="0" fontId="0" fillId="0" borderId="0" xfId="0"/>
    <xf numFmtId="0" fontId="0" fillId="2" borderId="0" xfId="0" applyFill="1"/>
    <xf numFmtId="0" fontId="0" fillId="3" borderId="0" xfId="0" applyFill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  <protection locked="0"/>
    </xf>
    <xf numFmtId="0" fontId="9" fillId="3" borderId="21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top" wrapText="1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center" vertical="center" wrapText="1"/>
      <protection locked="0"/>
    </xf>
    <xf numFmtId="0" fontId="1" fillId="5" borderId="9" xfId="0" applyFont="1" applyFill="1" applyBorder="1" applyAlignment="1" applyProtection="1">
      <alignment horizontal="center" vertical="center" wrapText="1"/>
      <protection locked="0"/>
    </xf>
    <xf numFmtId="0" fontId="1" fillId="5" borderId="3" xfId="0" applyFont="1" applyFill="1" applyBorder="1" applyAlignment="1" applyProtection="1">
      <alignment horizontal="center" vertical="center" wrapText="1"/>
      <protection locked="0"/>
    </xf>
    <xf numFmtId="0" fontId="1" fillId="5" borderId="5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 wrapText="1"/>
    </xf>
    <xf numFmtId="0" fontId="9" fillId="3" borderId="7" xfId="0" applyNumberFormat="1" applyFont="1" applyFill="1" applyBorder="1" applyAlignment="1">
      <alignment horizontal="center" vertical="center" wrapText="1"/>
    </xf>
    <xf numFmtId="0" fontId="9" fillId="3" borderId="19" xfId="0" applyNumberFormat="1" applyFont="1" applyFill="1" applyBorder="1" applyAlignment="1">
      <alignment horizontal="center" vertical="center" wrapText="1"/>
    </xf>
    <xf numFmtId="0" fontId="9" fillId="3" borderId="20" xfId="0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9" fillId="3" borderId="8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9" fillId="3" borderId="18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9" fillId="3" borderId="25" xfId="0" applyNumberFormat="1" applyFont="1" applyFill="1" applyBorder="1" applyAlignment="1">
      <alignment horizontal="center" vertical="center" wrapText="1"/>
    </xf>
    <xf numFmtId="0" fontId="9" fillId="3" borderId="23" xfId="0" applyNumberFormat="1" applyFont="1" applyFill="1" applyBorder="1" applyAlignment="1">
      <alignment horizontal="center" vertical="center" wrapText="1"/>
    </xf>
    <xf numFmtId="0" fontId="9" fillId="3" borderId="24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9" fillId="3" borderId="4" xfId="0" applyNumberFormat="1" applyFont="1" applyFill="1" applyBorder="1" applyAlignment="1">
      <alignment horizontal="center" vertical="center" wrapText="1"/>
    </xf>
    <xf numFmtId="0" fontId="9" fillId="3" borderId="22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5" borderId="7" xfId="0" applyFont="1" applyFill="1" applyBorder="1" applyAlignment="1" applyProtection="1">
      <alignment horizontal="center" vertical="center" wrapText="1"/>
      <protection locked="0"/>
    </xf>
    <xf numFmtId="0" fontId="14" fillId="3" borderId="0" xfId="0" applyFont="1" applyFill="1" applyAlignment="1">
      <alignment horizontal="center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228"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  <dxf>
      <font>
        <b/>
        <i val="0"/>
        <strike val="0"/>
        <u val="none"/>
        <color theme="0"/>
      </font>
      <fill>
        <patternFill>
          <bgColor rgb="FFCF3229"/>
        </patternFill>
      </fill>
    </dxf>
    <dxf>
      <font>
        <b/>
        <i val="0"/>
        <color rgb="FF628E9C"/>
      </font>
      <fill>
        <patternFill>
          <bgColor rgb="FF3D3D3D"/>
        </patternFill>
      </fill>
    </dxf>
  </dxfs>
  <tableStyles count="0" defaultTableStyle="TableStyleMedium9" defaultPivotStyle="PivotStyleMedium7"/>
  <colors>
    <mruColors>
      <color rgb="FF628E9C"/>
      <color rgb="FF3D3D3D"/>
      <color rgb="FFCF3229"/>
      <color rgb="FF6464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Equipe 2'!A1"/><Relationship Id="rId2" Type="http://schemas.openxmlformats.org/officeDocument/2006/relationships/hyperlink" Target="#'Equipe 1'!A1"/><Relationship Id="rId1" Type="http://schemas.openxmlformats.org/officeDocument/2006/relationships/image" Target="../media/image1.png"/><Relationship Id="rId5" Type="http://schemas.openxmlformats.org/officeDocument/2006/relationships/hyperlink" Target="#'Equipe 4'!A1"/><Relationship Id="rId4" Type="http://schemas.openxmlformats.org/officeDocument/2006/relationships/hyperlink" Target="#'Equipe 3'!A1"/></Relationships>
</file>

<file path=xl/drawings/_rels/drawing2.xml.rels><?xml version="1.0" encoding="UTF-8" standalone="yes"?>
<Relationships xmlns="http://schemas.openxmlformats.org/package/2006/relationships"><Relationship Id="rId8" Type="http://schemas.microsoft.com/office/2007/relationships/hdphoto" Target="../media/hdphoto3.wdp"/><Relationship Id="rId3" Type="http://schemas.openxmlformats.org/officeDocument/2006/relationships/image" Target="../media/image4.png"/><Relationship Id="rId7" Type="http://schemas.openxmlformats.org/officeDocument/2006/relationships/image" Target="../media/image6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microsoft.com/office/2007/relationships/hdphoto" Target="../media/hdphoto2.wdp"/><Relationship Id="rId5" Type="http://schemas.openxmlformats.org/officeDocument/2006/relationships/image" Target="../media/image5.png"/><Relationship Id="rId10" Type="http://schemas.openxmlformats.org/officeDocument/2006/relationships/image" Target="../media/image8.png"/><Relationship Id="rId4" Type="http://schemas.microsoft.com/office/2007/relationships/hdphoto" Target="../media/hdphoto1.wdp"/><Relationship Id="rId9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8" Type="http://schemas.microsoft.com/office/2007/relationships/hdphoto" Target="../media/hdphoto3.wdp"/><Relationship Id="rId3" Type="http://schemas.openxmlformats.org/officeDocument/2006/relationships/image" Target="../media/image4.png"/><Relationship Id="rId7" Type="http://schemas.openxmlformats.org/officeDocument/2006/relationships/image" Target="../media/image6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microsoft.com/office/2007/relationships/hdphoto" Target="../media/hdphoto2.wdp"/><Relationship Id="rId5" Type="http://schemas.openxmlformats.org/officeDocument/2006/relationships/image" Target="../media/image5.png"/><Relationship Id="rId10" Type="http://schemas.openxmlformats.org/officeDocument/2006/relationships/image" Target="../media/image8.png"/><Relationship Id="rId4" Type="http://schemas.microsoft.com/office/2007/relationships/hdphoto" Target="../media/hdphoto1.wdp"/><Relationship Id="rId9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8" Type="http://schemas.microsoft.com/office/2007/relationships/hdphoto" Target="../media/hdphoto3.wdp"/><Relationship Id="rId3" Type="http://schemas.openxmlformats.org/officeDocument/2006/relationships/image" Target="../media/image4.png"/><Relationship Id="rId7" Type="http://schemas.openxmlformats.org/officeDocument/2006/relationships/image" Target="../media/image6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microsoft.com/office/2007/relationships/hdphoto" Target="../media/hdphoto2.wdp"/><Relationship Id="rId5" Type="http://schemas.openxmlformats.org/officeDocument/2006/relationships/image" Target="../media/image5.png"/><Relationship Id="rId10" Type="http://schemas.openxmlformats.org/officeDocument/2006/relationships/image" Target="../media/image8.png"/><Relationship Id="rId4" Type="http://schemas.microsoft.com/office/2007/relationships/hdphoto" Target="../media/hdphoto1.wdp"/><Relationship Id="rId9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8" Type="http://schemas.microsoft.com/office/2007/relationships/hdphoto" Target="../media/hdphoto3.wdp"/><Relationship Id="rId3" Type="http://schemas.openxmlformats.org/officeDocument/2006/relationships/image" Target="../media/image4.png"/><Relationship Id="rId7" Type="http://schemas.openxmlformats.org/officeDocument/2006/relationships/image" Target="../media/image6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microsoft.com/office/2007/relationships/hdphoto" Target="../media/hdphoto2.wdp"/><Relationship Id="rId5" Type="http://schemas.openxmlformats.org/officeDocument/2006/relationships/image" Target="../media/image5.png"/><Relationship Id="rId10" Type="http://schemas.openxmlformats.org/officeDocument/2006/relationships/image" Target="../media/image8.png"/><Relationship Id="rId4" Type="http://schemas.microsoft.com/office/2007/relationships/hdphoto" Target="../media/hdphoto1.wdp"/><Relationship Id="rId9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511432</xdr:colOff>
      <xdr:row>0</xdr:row>
      <xdr:rowOff>0</xdr:rowOff>
    </xdr:from>
    <xdr:to>
      <xdr:col>14</xdr:col>
      <xdr:colOff>296836</xdr:colOff>
      <xdr:row>45</xdr:row>
      <xdr:rowOff>73623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32" y="0"/>
          <a:ext cx="11453529" cy="8646123"/>
        </a:xfrm>
        <a:prstGeom prst="rect">
          <a:avLst/>
        </a:prstGeom>
      </xdr:spPr>
    </xdr:pic>
    <xdr:clientData/>
  </xdr:twoCellAnchor>
  <xdr:twoCellAnchor>
    <xdr:from>
      <xdr:col>6</xdr:col>
      <xdr:colOff>386524</xdr:colOff>
      <xdr:row>16</xdr:row>
      <xdr:rowOff>165653</xdr:rowOff>
    </xdr:from>
    <xdr:to>
      <xdr:col>8</xdr:col>
      <xdr:colOff>662610</xdr:colOff>
      <xdr:row>20</xdr:row>
      <xdr:rowOff>36813</xdr:rowOff>
    </xdr:to>
    <xdr:sp macro="" textlink="">
      <xdr:nvSpPr>
        <xdr:cNvPr id="4" name="Rectangle à coins arrondis 3">
          <a:hlinkClick xmlns:r="http://schemas.openxmlformats.org/officeDocument/2006/relationships" r:id="rId2"/>
        </xdr:cNvPr>
        <xdr:cNvSpPr/>
      </xdr:nvSpPr>
      <xdr:spPr>
        <a:xfrm>
          <a:off x="5356089" y="3405073"/>
          <a:ext cx="1932608" cy="681015"/>
        </a:xfrm>
        <a:prstGeom prst="roundRect">
          <a:avLst/>
        </a:prstGeom>
        <a:solidFill>
          <a:srgbClr val="628E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2000" b="1"/>
            <a:t>Equipe 1</a:t>
          </a:r>
        </a:p>
      </xdr:txBody>
    </xdr:sp>
    <xdr:clientData/>
  </xdr:twoCellAnchor>
  <xdr:twoCellAnchor>
    <xdr:from>
      <xdr:col>6</xdr:col>
      <xdr:colOff>391677</xdr:colOff>
      <xdr:row>22</xdr:row>
      <xdr:rowOff>11289</xdr:rowOff>
    </xdr:from>
    <xdr:to>
      <xdr:col>8</xdr:col>
      <xdr:colOff>667763</xdr:colOff>
      <xdr:row>25</xdr:row>
      <xdr:rowOff>84913</xdr:rowOff>
    </xdr:to>
    <xdr:sp macro="" textlink="">
      <xdr:nvSpPr>
        <xdr:cNvPr id="5" name="Rectangle à coins arrondis 4">
          <a:hlinkClick xmlns:r="http://schemas.openxmlformats.org/officeDocument/2006/relationships" r:id="rId3"/>
        </xdr:cNvPr>
        <xdr:cNvSpPr/>
      </xdr:nvSpPr>
      <xdr:spPr>
        <a:xfrm>
          <a:off x="5361242" y="4465492"/>
          <a:ext cx="1932608" cy="681015"/>
        </a:xfrm>
        <a:prstGeom prst="roundRect">
          <a:avLst/>
        </a:prstGeom>
        <a:solidFill>
          <a:srgbClr val="628E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2000" b="1"/>
            <a:t>Equipe 2</a:t>
          </a:r>
        </a:p>
      </xdr:txBody>
    </xdr:sp>
    <xdr:clientData/>
  </xdr:twoCellAnchor>
  <xdr:twoCellAnchor>
    <xdr:from>
      <xdr:col>6</xdr:col>
      <xdr:colOff>378426</xdr:colOff>
      <xdr:row>27</xdr:row>
      <xdr:rowOff>59389</xdr:rowOff>
    </xdr:from>
    <xdr:to>
      <xdr:col>8</xdr:col>
      <xdr:colOff>654512</xdr:colOff>
      <xdr:row>30</xdr:row>
      <xdr:rowOff>133013</xdr:rowOff>
    </xdr:to>
    <xdr:sp macro="" textlink="">
      <xdr:nvSpPr>
        <xdr:cNvPr id="6" name="Rectangle à coins arrondis 5">
          <a:hlinkClick xmlns:r="http://schemas.openxmlformats.org/officeDocument/2006/relationships" r:id="rId4"/>
        </xdr:cNvPr>
        <xdr:cNvSpPr/>
      </xdr:nvSpPr>
      <xdr:spPr>
        <a:xfrm>
          <a:off x="5347991" y="5525911"/>
          <a:ext cx="1932608" cy="681015"/>
        </a:xfrm>
        <a:prstGeom prst="roundRect">
          <a:avLst/>
        </a:prstGeom>
        <a:solidFill>
          <a:srgbClr val="628E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2000" b="1"/>
            <a:t>Equipe 3</a:t>
          </a:r>
        </a:p>
      </xdr:txBody>
    </xdr:sp>
    <xdr:clientData/>
  </xdr:twoCellAnchor>
  <xdr:twoCellAnchor>
    <xdr:from>
      <xdr:col>6</xdr:col>
      <xdr:colOff>383579</xdr:colOff>
      <xdr:row>32</xdr:row>
      <xdr:rowOff>107490</xdr:rowOff>
    </xdr:from>
    <xdr:to>
      <xdr:col>8</xdr:col>
      <xdr:colOff>659665</xdr:colOff>
      <xdr:row>35</xdr:row>
      <xdr:rowOff>181114</xdr:rowOff>
    </xdr:to>
    <xdr:sp macro="" textlink="">
      <xdr:nvSpPr>
        <xdr:cNvPr id="7" name="Rectangle à coins arrondis 6">
          <a:hlinkClick xmlns:r="http://schemas.openxmlformats.org/officeDocument/2006/relationships" r:id="rId5"/>
        </xdr:cNvPr>
        <xdr:cNvSpPr/>
      </xdr:nvSpPr>
      <xdr:spPr>
        <a:xfrm>
          <a:off x="5353144" y="6586331"/>
          <a:ext cx="1932608" cy="681015"/>
        </a:xfrm>
        <a:prstGeom prst="roundRect">
          <a:avLst/>
        </a:prstGeom>
        <a:solidFill>
          <a:srgbClr val="628E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2000" b="1"/>
            <a:t>Equipe 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738187</xdr:colOff>
      <xdr:row>4</xdr:row>
      <xdr:rowOff>186675</xdr:rowOff>
    </xdr:from>
    <xdr:to>
      <xdr:col>2</xdr:col>
      <xdr:colOff>261937</xdr:colOff>
      <xdr:row>5</xdr:row>
      <xdr:rowOff>10581</xdr:rowOff>
    </xdr:to>
    <xdr:pic>
      <xdr:nvPicPr>
        <xdr:cNvPr id="10" name="Image 9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2579831"/>
          <a:ext cx="595312" cy="895469"/>
        </a:xfrm>
        <a:prstGeom prst="rect">
          <a:avLst/>
        </a:prstGeom>
      </xdr:spPr>
    </xdr:pic>
    <xdr:clientData/>
  </xdr:twoCellAnchor>
  <xdr:twoCellAnchor editAs="oneCell">
    <xdr:from>
      <xdr:col>10</xdr:col>
      <xdr:colOff>526257</xdr:colOff>
      <xdr:row>4</xdr:row>
      <xdr:rowOff>185543</xdr:rowOff>
    </xdr:from>
    <xdr:to>
      <xdr:col>10</xdr:col>
      <xdr:colOff>1138238</xdr:colOff>
      <xdr:row>5</xdr:row>
      <xdr:rowOff>14262</xdr:rowOff>
    </xdr:to>
    <xdr:pic>
      <xdr:nvPicPr>
        <xdr:cNvPr id="11" name="Image 10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98932" y="2566793"/>
          <a:ext cx="611981" cy="895519"/>
        </a:xfrm>
        <a:prstGeom prst="rect">
          <a:avLst/>
        </a:prstGeom>
      </xdr:spPr>
    </xdr:pic>
    <xdr:clientData/>
  </xdr:twoCellAnchor>
  <xdr:twoCellAnchor editAs="oneCell">
    <xdr:from>
      <xdr:col>6</xdr:col>
      <xdr:colOff>214317</xdr:colOff>
      <xdr:row>4</xdr:row>
      <xdr:rowOff>134860</xdr:rowOff>
    </xdr:from>
    <xdr:to>
      <xdr:col>7</xdr:col>
      <xdr:colOff>11911</xdr:colOff>
      <xdr:row>4</xdr:row>
      <xdr:rowOff>1030066</xdr:rowOff>
    </xdr:to>
    <xdr:pic>
      <xdr:nvPicPr>
        <xdr:cNvPr id="1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8500" l="1504" r="97744">
                      <a14:foregroundMark x1="27820" y1="78500" x2="27820" y2="78500"/>
                      <a14:foregroundMark x1="58647" y1="91000" x2="58647" y2="91000"/>
                      <a14:foregroundMark x1="69925" y1="91000" x2="69925" y2="91000"/>
                      <a14:foregroundMark x1="79699" y1="85000" x2="79699" y2="85000"/>
                      <a14:foregroundMark x1="82707" y1="75000" x2="82707" y2="75000"/>
                      <a14:foregroundMark x1="82707" y1="71000" x2="82707" y2="71000"/>
                      <a14:foregroundMark x1="81203" y1="63500" x2="81203" y2="63500"/>
                      <a14:foregroundMark x1="73684" y1="63000" x2="73684" y2="63000"/>
                      <a14:foregroundMark x1="68421" y1="60500" x2="68421" y2="60500"/>
                      <a14:foregroundMark x1="28571" y1="58500" x2="28571" y2="58500"/>
                      <a14:foregroundMark x1="11278" y1="66000" x2="11278" y2="66000"/>
                      <a14:foregroundMark x1="10526" y1="66000" x2="10526" y2="66000"/>
                      <a14:foregroundMark x1="9023" y1="75000" x2="9023" y2="75000"/>
                      <a14:foregroundMark x1="10526" y1="77000" x2="10526" y2="77000"/>
                      <a14:foregroundMark x1="10526" y1="77500" x2="10526" y2="77500"/>
                      <a14:foregroundMark x1="73684" y1="82000" x2="73684" y2="82000"/>
                      <a14:foregroundMark x1="92481" y1="87000" x2="92481" y2="87000"/>
                      <a14:foregroundMark x1="27174" y1="81159" x2="27174" y2="81159"/>
                      <a14:foregroundMark x1="15217" y1="90580" x2="15217" y2="90580"/>
                      <a14:foregroundMark x1="15217" y1="94203" x2="15217" y2="94203"/>
                      <a14:foregroundMark x1="76087" y1="82609" x2="76087" y2="82609"/>
                      <a14:foregroundMark x1="44565" y1="74638" x2="44565" y2="74638"/>
                      <a14:foregroundMark x1="44565" y1="68116" x2="44565" y2="68116"/>
                      <a14:foregroundMark x1="65217" y1="76087" x2="65217" y2="76087"/>
                      <a14:foregroundMark x1="70652" y1="66667" x2="70652" y2="6666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7067" y="2528016"/>
          <a:ext cx="595312" cy="895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47626</xdr:colOff>
      <xdr:row>4</xdr:row>
      <xdr:rowOff>269971</xdr:rowOff>
    </xdr:from>
    <xdr:to>
      <xdr:col>9</xdr:col>
      <xdr:colOff>357187</xdr:colOff>
      <xdr:row>5</xdr:row>
      <xdr:rowOff>119951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3448" b="89655" l="9770" r="89943">
                      <a14:foregroundMark x1="30517" y1="8527" x2="30517" y2="8527"/>
                      <a14:foregroundMark x1="30517" y1="15245" x2="30517" y2="15245"/>
                      <a14:foregroundMark x1="28621" y1="25065" x2="28621" y2="25065"/>
                      <a14:foregroundMark x1="37931" y1="4910" x2="37931" y2="4910"/>
                      <a14:foregroundMark x1="40172" y1="4910" x2="40172" y2="4910"/>
                      <a14:foregroundMark x1="35000" y1="3876" x2="35000" y2="3876"/>
                      <a14:foregroundMark x1="32241" y1="3876" x2="32241" y2="3876"/>
                      <a14:foregroundMark x1="56034" y1="68475" x2="56034" y2="68475"/>
                      <a14:foregroundMark x1="59483" y1="68992" x2="59483" y2="68992"/>
                      <a14:foregroundMark x1="76379" y1="34367" x2="76379" y2="34367"/>
                      <a14:foregroundMark x1="28448" y1="38501" x2="28448" y2="38501"/>
                      <a14:foregroundMark x1="37931" y1="82171" x2="37931" y2="82171"/>
                      <a14:foregroundMark x1="38448" y1="76744" x2="38448" y2="76744"/>
                      <a14:foregroundMark x1="45517" y1="82687" x2="45517" y2="82687"/>
                      <a14:foregroundMark x1="47241" y1="86822" x2="47241" y2="86822"/>
                      <a14:foregroundMark x1="25517" y1="82946" x2="25517" y2="82946"/>
                      <a14:foregroundMark x1="22759" y1="79070" x2="22759" y2="79070"/>
                      <a14:foregroundMark x1="22414" y1="82946" x2="22414" y2="82946"/>
                      <a14:foregroundMark x1="22414" y1="85788" x2="22414" y2="85788"/>
                      <a14:foregroundMark x1="20862" y1="83463" x2="20862" y2="83463"/>
                      <a14:foregroundMark x1="20862" y1="80879" x2="20862" y2="80879"/>
                      <a14:foregroundMark x1="21034" y1="78036" x2="21034" y2="78036"/>
                      <a14:foregroundMark x1="28621" y1="80620" x2="28621" y2="80620"/>
                      <a14:foregroundMark x1="31379" y1="81654" x2="31379" y2="81654"/>
                      <a14:foregroundMark x1="33276" y1="85530" x2="33276" y2="85530"/>
                      <a14:foregroundMark x1="34310" y1="86305" x2="35000" y2="86305"/>
                      <a14:foregroundMark x1="38276" y1="86305" x2="38276" y2="86305"/>
                      <a14:foregroundMark x1="39310" y1="86047" x2="39310" y2="86047"/>
                      <a14:foregroundMark x1="41379" y1="86047" x2="41379" y2="86047"/>
                      <a14:foregroundMark x1="42241" y1="86047" x2="42241" y2="86047"/>
                      <a14:foregroundMark x1="43103" y1="81395" x2="43103" y2="81395"/>
                      <a14:foregroundMark x1="43103" y1="81395" x2="43103" y2="81395"/>
                      <a14:foregroundMark x1="42759" y1="78811" x2="42759" y2="78811"/>
                      <a14:foregroundMark x1="40172" y1="75194" x2="40172" y2="75194"/>
                      <a14:foregroundMark x1="39138" y1="73385" x2="39138" y2="73385"/>
                      <a14:foregroundMark x1="35172" y1="74160" x2="33966" y2="74935"/>
                      <a14:foregroundMark x1="33448" y1="74935" x2="33448" y2="74935"/>
                      <a14:foregroundMark x1="28448" y1="76227" x2="28448" y2="76227"/>
                      <a14:foregroundMark x1="49310" y1="87597" x2="49310" y2="87597"/>
                      <a14:foregroundMark x1="46207" y1="84496" x2="46207" y2="84496"/>
                      <a14:foregroundMark x1="43103" y1="79587" x2="43103" y2="79587"/>
                      <a14:foregroundMark x1="42069" y1="76744" x2="42069" y2="76744"/>
                      <a14:foregroundMark x1="20862" y1="88372" x2="20862" y2="88372"/>
                      <a14:foregroundMark x1="21724" y1="88372" x2="21724" y2="88372"/>
                      <a14:foregroundMark x1="25000" y1="88114" x2="25000" y2="88114"/>
                      <a14:foregroundMark x1="27241" y1="87597" x2="27241" y2="87597"/>
                      <a14:foregroundMark x1="28966" y1="87597" x2="28966" y2="87597"/>
                      <a14:foregroundMark x1="29828" y1="87339" x2="29828" y2="87339"/>
                      <a14:foregroundMark x1="34310" y1="86305" x2="35000" y2="86305"/>
                      <a14:foregroundMark x1="38448" y1="86305" x2="38448" y2="86305"/>
                      <a14:foregroundMark x1="40000" y1="86305" x2="40000" y2="86305"/>
                      <a14:foregroundMark x1="43793" y1="85013" x2="43793" y2="85013"/>
                      <a14:foregroundMark x1="45862" y1="88114" x2="45862" y2="88114"/>
                      <a14:foregroundMark x1="45862" y1="88114" x2="45862" y2="88114"/>
                      <a14:foregroundMark x1="44483" y1="88630" x2="44483" y2="88630"/>
                      <a14:foregroundMark x1="33966" y1="87339" x2="33966" y2="87339"/>
                      <a14:foregroundMark x1="31379" y1="88114" x2="31379" y2="88114"/>
                      <a14:foregroundMark x1="36897" y1="88372" x2="36897" y2="88372"/>
                      <a14:foregroundMark x1="37586" y1="88372" x2="38448" y2="88372"/>
                      <a14:foregroundMark x1="40345" y1="88372" x2="40345" y2="88372"/>
                      <a14:foregroundMark x1="42069" y1="87597" x2="42069" y2="87597"/>
                      <a14:backgroundMark x1="30690" y1="3618" x2="30690" y2="3618"/>
                      <a14:backgroundMark x1="40000" y1="517" x2="40000" y2="517"/>
                      <a14:backgroundMark x1="53793" y1="27907" x2="53793" y2="27907"/>
                      <a14:backgroundMark x1="60517" y1="26098" x2="60517" y2="26098"/>
                      <a14:backgroundMark x1="70345" y1="27132" x2="70345" y2="27132"/>
                      <a14:backgroundMark x1="36782" y1="862" x2="36782" y2="862"/>
                      <a14:backgroundMark x1="33621" y1="2155" x2="33621" y2="215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1939" y="2663127"/>
          <a:ext cx="1381124" cy="921543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535782</xdr:colOff>
      <xdr:row>4</xdr:row>
      <xdr:rowOff>202427</xdr:rowOff>
    </xdr:from>
    <xdr:to>
      <xdr:col>13</xdr:col>
      <xdr:colOff>238126</xdr:colOff>
      <xdr:row>5</xdr:row>
      <xdr:rowOff>20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10000" b="97200" l="10000" r="90000">
                      <a14:foregroundMark x1="39333" y1="70533" x2="39333" y2="70533"/>
                      <a14:foregroundMark x1="73067" y1="83333" x2="73067" y2="83333"/>
                      <a14:foregroundMark x1="21867" y1="80933" x2="21867" y2="80933"/>
                      <a14:foregroundMark x1="76533" y1="62400" x2="76533" y2="62400"/>
                      <a14:foregroundMark x1="59067" y1="85600" x2="59067" y2="85600"/>
                      <a14:foregroundMark x1="59067" y1="85600" x2="59067" y2="85600"/>
                      <a14:foregroundMark x1="61467" y1="68133" x2="61467" y2="68133"/>
                      <a14:foregroundMark x1="46267" y1="68133" x2="46267" y2="68133"/>
                      <a14:foregroundMark x1="45200" y1="97200" x2="45200" y2="97200"/>
                      <a14:backgroundMark x1="17200" y1="30933" x2="17200" y2="3093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70532" y="2595583"/>
          <a:ext cx="869156" cy="869156"/>
        </a:xfrm>
        <a:prstGeom prst="rect">
          <a:avLst/>
        </a:prstGeom>
      </xdr:spPr>
    </xdr:pic>
    <xdr:clientData/>
  </xdr:twoCellAnchor>
  <xdr:twoCellAnchor editAs="oneCell">
    <xdr:from>
      <xdr:col>3</xdr:col>
      <xdr:colOff>771525</xdr:colOff>
      <xdr:row>4</xdr:row>
      <xdr:rowOff>114300</xdr:rowOff>
    </xdr:from>
    <xdr:to>
      <xdr:col>4</xdr:col>
      <xdr:colOff>326230</xdr:colOff>
      <xdr:row>4</xdr:row>
      <xdr:rowOff>1056082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2495550"/>
          <a:ext cx="631030" cy="941782"/>
        </a:xfrm>
        <a:prstGeom prst="rect">
          <a:avLst/>
        </a:prstGeom>
      </xdr:spPr>
    </xdr:pic>
    <xdr:clientData/>
  </xdr:twoCellAnchor>
  <xdr:twoCellAnchor editAs="oneCell">
    <xdr:from>
      <xdr:col>6</xdr:col>
      <xdr:colOff>444500</xdr:colOff>
      <xdr:row>0</xdr:row>
      <xdr:rowOff>254000</xdr:rowOff>
    </xdr:from>
    <xdr:to>
      <xdr:col>14</xdr:col>
      <xdr:colOff>360734</xdr:colOff>
      <xdr:row>2</xdr:row>
      <xdr:rowOff>412750</xdr:rowOff>
    </xdr:to>
    <xdr:pic>
      <xdr:nvPicPr>
        <xdr:cNvPr id="17" name="Image 16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032625" y="254000"/>
          <a:ext cx="6663109" cy="1317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738187</xdr:colOff>
      <xdr:row>4</xdr:row>
      <xdr:rowOff>186675</xdr:rowOff>
    </xdr:from>
    <xdr:to>
      <xdr:col>2</xdr:col>
      <xdr:colOff>261937</xdr:colOff>
      <xdr:row>5</xdr:row>
      <xdr:rowOff>10581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7887" y="2567925"/>
          <a:ext cx="600075" cy="890706"/>
        </a:xfrm>
        <a:prstGeom prst="rect">
          <a:avLst/>
        </a:prstGeom>
      </xdr:spPr>
    </xdr:pic>
    <xdr:clientData/>
  </xdr:twoCellAnchor>
  <xdr:twoCellAnchor editAs="oneCell">
    <xdr:from>
      <xdr:col>10</xdr:col>
      <xdr:colOff>526257</xdr:colOff>
      <xdr:row>4</xdr:row>
      <xdr:rowOff>185543</xdr:rowOff>
    </xdr:from>
    <xdr:to>
      <xdr:col>10</xdr:col>
      <xdr:colOff>1138238</xdr:colOff>
      <xdr:row>5</xdr:row>
      <xdr:rowOff>14262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98932" y="2566793"/>
          <a:ext cx="611981" cy="895519"/>
        </a:xfrm>
        <a:prstGeom prst="rect">
          <a:avLst/>
        </a:prstGeom>
      </xdr:spPr>
    </xdr:pic>
    <xdr:clientData/>
  </xdr:twoCellAnchor>
  <xdr:twoCellAnchor editAs="oneCell">
    <xdr:from>
      <xdr:col>6</xdr:col>
      <xdr:colOff>214317</xdr:colOff>
      <xdr:row>4</xdr:row>
      <xdr:rowOff>134860</xdr:rowOff>
    </xdr:from>
    <xdr:to>
      <xdr:col>7</xdr:col>
      <xdr:colOff>11911</xdr:colOff>
      <xdr:row>4</xdr:row>
      <xdr:rowOff>1030066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8500" l="1504" r="97744">
                      <a14:foregroundMark x1="27820" y1="78500" x2="27820" y2="78500"/>
                      <a14:foregroundMark x1="58647" y1="91000" x2="58647" y2="91000"/>
                      <a14:foregroundMark x1="69925" y1="91000" x2="69925" y2="91000"/>
                      <a14:foregroundMark x1="79699" y1="85000" x2="79699" y2="85000"/>
                      <a14:foregroundMark x1="82707" y1="75000" x2="82707" y2="75000"/>
                      <a14:foregroundMark x1="82707" y1="71000" x2="82707" y2="71000"/>
                      <a14:foregroundMark x1="81203" y1="63500" x2="81203" y2="63500"/>
                      <a14:foregroundMark x1="73684" y1="63000" x2="73684" y2="63000"/>
                      <a14:foregroundMark x1="68421" y1="60500" x2="68421" y2="60500"/>
                      <a14:foregroundMark x1="28571" y1="58500" x2="28571" y2="58500"/>
                      <a14:foregroundMark x1="11278" y1="66000" x2="11278" y2="66000"/>
                      <a14:foregroundMark x1="10526" y1="66000" x2="10526" y2="66000"/>
                      <a14:foregroundMark x1="9023" y1="75000" x2="9023" y2="75000"/>
                      <a14:foregroundMark x1="10526" y1="77000" x2="10526" y2="77000"/>
                      <a14:foregroundMark x1="10526" y1="77500" x2="10526" y2="77500"/>
                      <a14:foregroundMark x1="73684" y1="82000" x2="73684" y2="82000"/>
                      <a14:foregroundMark x1="92481" y1="87000" x2="92481" y2="87000"/>
                      <a14:foregroundMark x1="27174" y1="81159" x2="27174" y2="81159"/>
                      <a14:foregroundMark x1="15217" y1="90580" x2="15217" y2="90580"/>
                      <a14:foregroundMark x1="15217" y1="94203" x2="15217" y2="94203"/>
                      <a14:foregroundMark x1="76087" y1="82609" x2="76087" y2="82609"/>
                      <a14:foregroundMark x1="44565" y1="74638" x2="44565" y2="74638"/>
                      <a14:foregroundMark x1="44565" y1="68116" x2="44565" y2="68116"/>
                      <a14:foregroundMark x1="65217" y1="76087" x2="65217" y2="76087"/>
                      <a14:foregroundMark x1="70652" y1="66667" x2="70652" y2="6666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6567" y="2516110"/>
          <a:ext cx="597694" cy="895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47626</xdr:colOff>
      <xdr:row>4</xdr:row>
      <xdr:rowOff>269971</xdr:rowOff>
    </xdr:from>
    <xdr:to>
      <xdr:col>9</xdr:col>
      <xdr:colOff>357187</xdr:colOff>
      <xdr:row>5</xdr:row>
      <xdr:rowOff>119951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3448" b="89655" l="9770" r="89943">
                      <a14:foregroundMark x1="30517" y1="8527" x2="30517" y2="8527"/>
                      <a14:foregroundMark x1="30517" y1="15245" x2="30517" y2="15245"/>
                      <a14:foregroundMark x1="28621" y1="25065" x2="28621" y2="25065"/>
                      <a14:foregroundMark x1="37931" y1="4910" x2="37931" y2="4910"/>
                      <a14:foregroundMark x1="40172" y1="4910" x2="40172" y2="4910"/>
                      <a14:foregroundMark x1="35000" y1="3876" x2="35000" y2="3876"/>
                      <a14:foregroundMark x1="32241" y1="3876" x2="32241" y2="3876"/>
                      <a14:foregroundMark x1="56034" y1="68475" x2="56034" y2="68475"/>
                      <a14:foregroundMark x1="59483" y1="68992" x2="59483" y2="68992"/>
                      <a14:foregroundMark x1="76379" y1="34367" x2="76379" y2="34367"/>
                      <a14:foregroundMark x1="28448" y1="38501" x2="28448" y2="38501"/>
                      <a14:foregroundMark x1="37931" y1="82171" x2="37931" y2="82171"/>
                      <a14:foregroundMark x1="38448" y1="76744" x2="38448" y2="76744"/>
                      <a14:foregroundMark x1="45517" y1="82687" x2="45517" y2="82687"/>
                      <a14:foregroundMark x1="47241" y1="86822" x2="47241" y2="86822"/>
                      <a14:foregroundMark x1="25517" y1="82946" x2="25517" y2="82946"/>
                      <a14:foregroundMark x1="22759" y1="79070" x2="22759" y2="79070"/>
                      <a14:foregroundMark x1="22414" y1="82946" x2="22414" y2="82946"/>
                      <a14:foregroundMark x1="22414" y1="85788" x2="22414" y2="85788"/>
                      <a14:foregroundMark x1="20862" y1="83463" x2="20862" y2="83463"/>
                      <a14:foregroundMark x1="20862" y1="80879" x2="20862" y2="80879"/>
                      <a14:foregroundMark x1="21034" y1="78036" x2="21034" y2="78036"/>
                      <a14:foregroundMark x1="28621" y1="80620" x2="28621" y2="80620"/>
                      <a14:foregroundMark x1="31379" y1="81654" x2="31379" y2="81654"/>
                      <a14:foregroundMark x1="33276" y1="85530" x2="33276" y2="85530"/>
                      <a14:foregroundMark x1="34310" y1="86305" x2="35000" y2="86305"/>
                      <a14:foregroundMark x1="38276" y1="86305" x2="38276" y2="86305"/>
                      <a14:foregroundMark x1="39310" y1="86047" x2="39310" y2="86047"/>
                      <a14:foregroundMark x1="41379" y1="86047" x2="41379" y2="86047"/>
                      <a14:foregroundMark x1="42241" y1="86047" x2="42241" y2="86047"/>
                      <a14:foregroundMark x1="43103" y1="81395" x2="43103" y2="81395"/>
                      <a14:foregroundMark x1="43103" y1="81395" x2="43103" y2="81395"/>
                      <a14:foregroundMark x1="42759" y1="78811" x2="42759" y2="78811"/>
                      <a14:foregroundMark x1="40172" y1="75194" x2="40172" y2="75194"/>
                      <a14:foregroundMark x1="39138" y1="73385" x2="39138" y2="73385"/>
                      <a14:foregroundMark x1="35172" y1="74160" x2="33966" y2="74935"/>
                      <a14:foregroundMark x1="33448" y1="74935" x2="33448" y2="74935"/>
                      <a14:foregroundMark x1="28448" y1="76227" x2="28448" y2="76227"/>
                      <a14:foregroundMark x1="49310" y1="87597" x2="49310" y2="87597"/>
                      <a14:foregroundMark x1="46207" y1="84496" x2="46207" y2="84496"/>
                      <a14:foregroundMark x1="43103" y1="79587" x2="43103" y2="79587"/>
                      <a14:foregroundMark x1="42069" y1="76744" x2="42069" y2="76744"/>
                      <a14:foregroundMark x1="20862" y1="88372" x2="20862" y2="88372"/>
                      <a14:foregroundMark x1="21724" y1="88372" x2="21724" y2="88372"/>
                      <a14:foregroundMark x1="25000" y1="88114" x2="25000" y2="88114"/>
                      <a14:foregroundMark x1="27241" y1="87597" x2="27241" y2="87597"/>
                      <a14:foregroundMark x1="28966" y1="87597" x2="28966" y2="87597"/>
                      <a14:foregroundMark x1="29828" y1="87339" x2="29828" y2="87339"/>
                      <a14:foregroundMark x1="34310" y1="86305" x2="35000" y2="86305"/>
                      <a14:foregroundMark x1="38448" y1="86305" x2="38448" y2="86305"/>
                      <a14:foregroundMark x1="40000" y1="86305" x2="40000" y2="86305"/>
                      <a14:foregroundMark x1="43793" y1="85013" x2="43793" y2="85013"/>
                      <a14:foregroundMark x1="45862" y1="88114" x2="45862" y2="88114"/>
                      <a14:foregroundMark x1="45862" y1="88114" x2="45862" y2="88114"/>
                      <a14:foregroundMark x1="44483" y1="88630" x2="44483" y2="88630"/>
                      <a14:foregroundMark x1="33966" y1="87339" x2="33966" y2="87339"/>
                      <a14:foregroundMark x1="31379" y1="88114" x2="31379" y2="88114"/>
                      <a14:foregroundMark x1="36897" y1="88372" x2="36897" y2="88372"/>
                      <a14:foregroundMark x1="37586" y1="88372" x2="38448" y2="88372"/>
                      <a14:foregroundMark x1="40345" y1="88372" x2="40345" y2="88372"/>
                      <a14:foregroundMark x1="42069" y1="87597" x2="42069" y2="87597"/>
                      <a14:backgroundMark x1="30690" y1="3618" x2="30690" y2="3618"/>
                      <a14:backgroundMark x1="40000" y1="517" x2="40000" y2="517"/>
                      <a14:backgroundMark x1="53793" y1="27907" x2="53793" y2="27907"/>
                      <a14:backgroundMark x1="60517" y1="26098" x2="60517" y2="26098"/>
                      <a14:backgroundMark x1="70345" y1="27132" x2="70345" y2="27132"/>
                      <a14:backgroundMark x1="36782" y1="862" x2="36782" y2="862"/>
                      <a14:backgroundMark x1="33621" y1="2155" x2="33621" y2="215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601" y="2651221"/>
          <a:ext cx="1385886" cy="916780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535782</xdr:colOff>
      <xdr:row>4</xdr:row>
      <xdr:rowOff>202427</xdr:rowOff>
    </xdr:from>
    <xdr:to>
      <xdr:col>13</xdr:col>
      <xdr:colOff>238126</xdr:colOff>
      <xdr:row>5</xdr:row>
      <xdr:rowOff>20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10000" b="97200" l="10000" r="90000">
                      <a14:foregroundMark x1="39333" y1="70533" x2="39333" y2="70533"/>
                      <a14:foregroundMark x1="73067" y1="83333" x2="73067" y2="83333"/>
                      <a14:foregroundMark x1="21867" y1="80933" x2="21867" y2="80933"/>
                      <a14:foregroundMark x1="76533" y1="62400" x2="76533" y2="62400"/>
                      <a14:foregroundMark x1="59067" y1="85600" x2="59067" y2="85600"/>
                      <a14:foregroundMark x1="59067" y1="85600" x2="59067" y2="85600"/>
                      <a14:foregroundMark x1="61467" y1="68133" x2="61467" y2="68133"/>
                      <a14:foregroundMark x1="46267" y1="68133" x2="46267" y2="68133"/>
                      <a14:foregroundMark x1="45200" y1="97200" x2="45200" y2="97200"/>
                      <a14:backgroundMark x1="17200" y1="30933" x2="17200" y2="3093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9132" y="2583677"/>
          <a:ext cx="864394" cy="864393"/>
        </a:xfrm>
        <a:prstGeom prst="rect">
          <a:avLst/>
        </a:prstGeom>
      </xdr:spPr>
    </xdr:pic>
    <xdr:clientData/>
  </xdr:twoCellAnchor>
  <xdr:twoCellAnchor editAs="oneCell">
    <xdr:from>
      <xdr:col>3</xdr:col>
      <xdr:colOff>771525</xdr:colOff>
      <xdr:row>4</xdr:row>
      <xdr:rowOff>114300</xdr:rowOff>
    </xdr:from>
    <xdr:to>
      <xdr:col>4</xdr:col>
      <xdr:colOff>326230</xdr:colOff>
      <xdr:row>4</xdr:row>
      <xdr:rowOff>1056082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2495550"/>
          <a:ext cx="631030" cy="941782"/>
        </a:xfrm>
        <a:prstGeom prst="rect">
          <a:avLst/>
        </a:prstGeom>
      </xdr:spPr>
    </xdr:pic>
    <xdr:clientData/>
  </xdr:twoCellAnchor>
  <xdr:twoCellAnchor editAs="oneCell">
    <xdr:from>
      <xdr:col>6</xdr:col>
      <xdr:colOff>444500</xdr:colOff>
      <xdr:row>0</xdr:row>
      <xdr:rowOff>254000</xdr:rowOff>
    </xdr:from>
    <xdr:to>
      <xdr:col>14</xdr:col>
      <xdr:colOff>360734</xdr:colOff>
      <xdr:row>2</xdr:row>
      <xdr:rowOff>412750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016750" y="254000"/>
          <a:ext cx="6650409" cy="1320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738187</xdr:colOff>
      <xdr:row>4</xdr:row>
      <xdr:rowOff>186675</xdr:rowOff>
    </xdr:from>
    <xdr:to>
      <xdr:col>2</xdr:col>
      <xdr:colOff>261937</xdr:colOff>
      <xdr:row>5</xdr:row>
      <xdr:rowOff>10581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7887" y="2567925"/>
          <a:ext cx="600075" cy="890706"/>
        </a:xfrm>
        <a:prstGeom prst="rect">
          <a:avLst/>
        </a:prstGeom>
      </xdr:spPr>
    </xdr:pic>
    <xdr:clientData/>
  </xdr:twoCellAnchor>
  <xdr:twoCellAnchor editAs="oneCell">
    <xdr:from>
      <xdr:col>10</xdr:col>
      <xdr:colOff>526257</xdr:colOff>
      <xdr:row>4</xdr:row>
      <xdr:rowOff>185543</xdr:rowOff>
    </xdr:from>
    <xdr:to>
      <xdr:col>10</xdr:col>
      <xdr:colOff>1138238</xdr:colOff>
      <xdr:row>5</xdr:row>
      <xdr:rowOff>14262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98932" y="2566793"/>
          <a:ext cx="611981" cy="895519"/>
        </a:xfrm>
        <a:prstGeom prst="rect">
          <a:avLst/>
        </a:prstGeom>
      </xdr:spPr>
    </xdr:pic>
    <xdr:clientData/>
  </xdr:twoCellAnchor>
  <xdr:twoCellAnchor editAs="oneCell">
    <xdr:from>
      <xdr:col>6</xdr:col>
      <xdr:colOff>214317</xdr:colOff>
      <xdr:row>4</xdr:row>
      <xdr:rowOff>134860</xdr:rowOff>
    </xdr:from>
    <xdr:to>
      <xdr:col>7</xdr:col>
      <xdr:colOff>11911</xdr:colOff>
      <xdr:row>4</xdr:row>
      <xdr:rowOff>1030066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8500" l="1504" r="97744">
                      <a14:foregroundMark x1="27820" y1="78500" x2="27820" y2="78500"/>
                      <a14:foregroundMark x1="58647" y1="91000" x2="58647" y2="91000"/>
                      <a14:foregroundMark x1="69925" y1="91000" x2="69925" y2="91000"/>
                      <a14:foregroundMark x1="79699" y1="85000" x2="79699" y2="85000"/>
                      <a14:foregroundMark x1="82707" y1="75000" x2="82707" y2="75000"/>
                      <a14:foregroundMark x1="82707" y1="71000" x2="82707" y2="71000"/>
                      <a14:foregroundMark x1="81203" y1="63500" x2="81203" y2="63500"/>
                      <a14:foregroundMark x1="73684" y1="63000" x2="73684" y2="63000"/>
                      <a14:foregroundMark x1="68421" y1="60500" x2="68421" y2="60500"/>
                      <a14:foregroundMark x1="28571" y1="58500" x2="28571" y2="58500"/>
                      <a14:foregroundMark x1="11278" y1="66000" x2="11278" y2="66000"/>
                      <a14:foregroundMark x1="10526" y1="66000" x2="10526" y2="66000"/>
                      <a14:foregroundMark x1="9023" y1="75000" x2="9023" y2="75000"/>
                      <a14:foregroundMark x1="10526" y1="77000" x2="10526" y2="77000"/>
                      <a14:foregroundMark x1="10526" y1="77500" x2="10526" y2="77500"/>
                      <a14:foregroundMark x1="73684" y1="82000" x2="73684" y2="82000"/>
                      <a14:foregroundMark x1="92481" y1="87000" x2="92481" y2="87000"/>
                      <a14:foregroundMark x1="27174" y1="81159" x2="27174" y2="81159"/>
                      <a14:foregroundMark x1="15217" y1="90580" x2="15217" y2="90580"/>
                      <a14:foregroundMark x1="15217" y1="94203" x2="15217" y2="94203"/>
                      <a14:foregroundMark x1="76087" y1="82609" x2="76087" y2="82609"/>
                      <a14:foregroundMark x1="44565" y1="74638" x2="44565" y2="74638"/>
                      <a14:foregroundMark x1="44565" y1="68116" x2="44565" y2="68116"/>
                      <a14:foregroundMark x1="65217" y1="76087" x2="65217" y2="76087"/>
                      <a14:foregroundMark x1="70652" y1="66667" x2="70652" y2="6666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6567" y="2516110"/>
          <a:ext cx="597694" cy="895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47626</xdr:colOff>
      <xdr:row>4</xdr:row>
      <xdr:rowOff>269971</xdr:rowOff>
    </xdr:from>
    <xdr:to>
      <xdr:col>9</xdr:col>
      <xdr:colOff>357187</xdr:colOff>
      <xdr:row>5</xdr:row>
      <xdr:rowOff>119951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3448" b="89655" l="9770" r="89943">
                      <a14:foregroundMark x1="30517" y1="8527" x2="30517" y2="8527"/>
                      <a14:foregroundMark x1="30517" y1="15245" x2="30517" y2="15245"/>
                      <a14:foregroundMark x1="28621" y1="25065" x2="28621" y2="25065"/>
                      <a14:foregroundMark x1="37931" y1="4910" x2="37931" y2="4910"/>
                      <a14:foregroundMark x1="40172" y1="4910" x2="40172" y2="4910"/>
                      <a14:foregroundMark x1="35000" y1="3876" x2="35000" y2="3876"/>
                      <a14:foregroundMark x1="32241" y1="3876" x2="32241" y2="3876"/>
                      <a14:foregroundMark x1="56034" y1="68475" x2="56034" y2="68475"/>
                      <a14:foregroundMark x1="59483" y1="68992" x2="59483" y2="68992"/>
                      <a14:foregroundMark x1="76379" y1="34367" x2="76379" y2="34367"/>
                      <a14:foregroundMark x1="28448" y1="38501" x2="28448" y2="38501"/>
                      <a14:foregroundMark x1="37931" y1="82171" x2="37931" y2="82171"/>
                      <a14:foregroundMark x1="38448" y1="76744" x2="38448" y2="76744"/>
                      <a14:foregroundMark x1="45517" y1="82687" x2="45517" y2="82687"/>
                      <a14:foregroundMark x1="47241" y1="86822" x2="47241" y2="86822"/>
                      <a14:foregroundMark x1="25517" y1="82946" x2="25517" y2="82946"/>
                      <a14:foregroundMark x1="22759" y1="79070" x2="22759" y2="79070"/>
                      <a14:foregroundMark x1="22414" y1="82946" x2="22414" y2="82946"/>
                      <a14:foregroundMark x1="22414" y1="85788" x2="22414" y2="85788"/>
                      <a14:foregroundMark x1="20862" y1="83463" x2="20862" y2="83463"/>
                      <a14:foregroundMark x1="20862" y1="80879" x2="20862" y2="80879"/>
                      <a14:foregroundMark x1="21034" y1="78036" x2="21034" y2="78036"/>
                      <a14:foregroundMark x1="28621" y1="80620" x2="28621" y2="80620"/>
                      <a14:foregroundMark x1="31379" y1="81654" x2="31379" y2="81654"/>
                      <a14:foregroundMark x1="33276" y1="85530" x2="33276" y2="85530"/>
                      <a14:foregroundMark x1="34310" y1="86305" x2="35000" y2="86305"/>
                      <a14:foregroundMark x1="38276" y1="86305" x2="38276" y2="86305"/>
                      <a14:foregroundMark x1="39310" y1="86047" x2="39310" y2="86047"/>
                      <a14:foregroundMark x1="41379" y1="86047" x2="41379" y2="86047"/>
                      <a14:foregroundMark x1="42241" y1="86047" x2="42241" y2="86047"/>
                      <a14:foregroundMark x1="43103" y1="81395" x2="43103" y2="81395"/>
                      <a14:foregroundMark x1="43103" y1="81395" x2="43103" y2="81395"/>
                      <a14:foregroundMark x1="42759" y1="78811" x2="42759" y2="78811"/>
                      <a14:foregroundMark x1="40172" y1="75194" x2="40172" y2="75194"/>
                      <a14:foregroundMark x1="39138" y1="73385" x2="39138" y2="73385"/>
                      <a14:foregroundMark x1="35172" y1="74160" x2="33966" y2="74935"/>
                      <a14:foregroundMark x1="33448" y1="74935" x2="33448" y2="74935"/>
                      <a14:foregroundMark x1="28448" y1="76227" x2="28448" y2="76227"/>
                      <a14:foregroundMark x1="49310" y1="87597" x2="49310" y2="87597"/>
                      <a14:foregroundMark x1="46207" y1="84496" x2="46207" y2="84496"/>
                      <a14:foregroundMark x1="43103" y1="79587" x2="43103" y2="79587"/>
                      <a14:foregroundMark x1="42069" y1="76744" x2="42069" y2="76744"/>
                      <a14:foregroundMark x1="20862" y1="88372" x2="20862" y2="88372"/>
                      <a14:foregroundMark x1="21724" y1="88372" x2="21724" y2="88372"/>
                      <a14:foregroundMark x1="25000" y1="88114" x2="25000" y2="88114"/>
                      <a14:foregroundMark x1="27241" y1="87597" x2="27241" y2="87597"/>
                      <a14:foregroundMark x1="28966" y1="87597" x2="28966" y2="87597"/>
                      <a14:foregroundMark x1="29828" y1="87339" x2="29828" y2="87339"/>
                      <a14:foregroundMark x1="34310" y1="86305" x2="35000" y2="86305"/>
                      <a14:foregroundMark x1="38448" y1="86305" x2="38448" y2="86305"/>
                      <a14:foregroundMark x1="40000" y1="86305" x2="40000" y2="86305"/>
                      <a14:foregroundMark x1="43793" y1="85013" x2="43793" y2="85013"/>
                      <a14:foregroundMark x1="45862" y1="88114" x2="45862" y2="88114"/>
                      <a14:foregroundMark x1="45862" y1="88114" x2="45862" y2="88114"/>
                      <a14:foregroundMark x1="44483" y1="88630" x2="44483" y2="88630"/>
                      <a14:foregroundMark x1="33966" y1="87339" x2="33966" y2="87339"/>
                      <a14:foregroundMark x1="31379" y1="88114" x2="31379" y2="88114"/>
                      <a14:foregroundMark x1="36897" y1="88372" x2="36897" y2="88372"/>
                      <a14:foregroundMark x1="37586" y1="88372" x2="38448" y2="88372"/>
                      <a14:foregroundMark x1="40345" y1="88372" x2="40345" y2="88372"/>
                      <a14:foregroundMark x1="42069" y1="87597" x2="42069" y2="87597"/>
                      <a14:backgroundMark x1="30690" y1="3618" x2="30690" y2="3618"/>
                      <a14:backgroundMark x1="40000" y1="517" x2="40000" y2="517"/>
                      <a14:backgroundMark x1="53793" y1="27907" x2="53793" y2="27907"/>
                      <a14:backgroundMark x1="60517" y1="26098" x2="60517" y2="26098"/>
                      <a14:backgroundMark x1="70345" y1="27132" x2="70345" y2="27132"/>
                      <a14:backgroundMark x1="36782" y1="862" x2="36782" y2="862"/>
                      <a14:backgroundMark x1="33621" y1="2155" x2="33621" y2="215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601" y="2651221"/>
          <a:ext cx="1385886" cy="916780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535782</xdr:colOff>
      <xdr:row>4</xdr:row>
      <xdr:rowOff>202427</xdr:rowOff>
    </xdr:from>
    <xdr:to>
      <xdr:col>13</xdr:col>
      <xdr:colOff>238126</xdr:colOff>
      <xdr:row>5</xdr:row>
      <xdr:rowOff>20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10000" b="97200" l="10000" r="90000">
                      <a14:foregroundMark x1="39333" y1="70533" x2="39333" y2="70533"/>
                      <a14:foregroundMark x1="73067" y1="83333" x2="73067" y2="83333"/>
                      <a14:foregroundMark x1="21867" y1="80933" x2="21867" y2="80933"/>
                      <a14:foregroundMark x1="76533" y1="62400" x2="76533" y2="62400"/>
                      <a14:foregroundMark x1="59067" y1="85600" x2="59067" y2="85600"/>
                      <a14:foregroundMark x1="59067" y1="85600" x2="59067" y2="85600"/>
                      <a14:foregroundMark x1="61467" y1="68133" x2="61467" y2="68133"/>
                      <a14:foregroundMark x1="46267" y1="68133" x2="46267" y2="68133"/>
                      <a14:foregroundMark x1="45200" y1="97200" x2="45200" y2="97200"/>
                      <a14:backgroundMark x1="17200" y1="30933" x2="17200" y2="3093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9132" y="2583677"/>
          <a:ext cx="864394" cy="864393"/>
        </a:xfrm>
        <a:prstGeom prst="rect">
          <a:avLst/>
        </a:prstGeom>
      </xdr:spPr>
    </xdr:pic>
    <xdr:clientData/>
  </xdr:twoCellAnchor>
  <xdr:twoCellAnchor editAs="oneCell">
    <xdr:from>
      <xdr:col>3</xdr:col>
      <xdr:colOff>771525</xdr:colOff>
      <xdr:row>4</xdr:row>
      <xdr:rowOff>114300</xdr:rowOff>
    </xdr:from>
    <xdr:to>
      <xdr:col>4</xdr:col>
      <xdr:colOff>326230</xdr:colOff>
      <xdr:row>4</xdr:row>
      <xdr:rowOff>1056082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2495550"/>
          <a:ext cx="631030" cy="941782"/>
        </a:xfrm>
        <a:prstGeom prst="rect">
          <a:avLst/>
        </a:prstGeom>
      </xdr:spPr>
    </xdr:pic>
    <xdr:clientData/>
  </xdr:twoCellAnchor>
  <xdr:twoCellAnchor editAs="oneCell">
    <xdr:from>
      <xdr:col>6</xdr:col>
      <xdr:colOff>444500</xdr:colOff>
      <xdr:row>0</xdr:row>
      <xdr:rowOff>254000</xdr:rowOff>
    </xdr:from>
    <xdr:to>
      <xdr:col>14</xdr:col>
      <xdr:colOff>360734</xdr:colOff>
      <xdr:row>2</xdr:row>
      <xdr:rowOff>412750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016750" y="254000"/>
          <a:ext cx="6650409" cy="1320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738187</xdr:colOff>
      <xdr:row>4</xdr:row>
      <xdr:rowOff>186675</xdr:rowOff>
    </xdr:from>
    <xdr:to>
      <xdr:col>2</xdr:col>
      <xdr:colOff>261937</xdr:colOff>
      <xdr:row>5</xdr:row>
      <xdr:rowOff>10581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7887" y="2567925"/>
          <a:ext cx="600075" cy="890706"/>
        </a:xfrm>
        <a:prstGeom prst="rect">
          <a:avLst/>
        </a:prstGeom>
      </xdr:spPr>
    </xdr:pic>
    <xdr:clientData/>
  </xdr:twoCellAnchor>
  <xdr:twoCellAnchor editAs="oneCell">
    <xdr:from>
      <xdr:col>10</xdr:col>
      <xdr:colOff>526257</xdr:colOff>
      <xdr:row>4</xdr:row>
      <xdr:rowOff>185543</xdr:rowOff>
    </xdr:from>
    <xdr:to>
      <xdr:col>10</xdr:col>
      <xdr:colOff>1138238</xdr:colOff>
      <xdr:row>5</xdr:row>
      <xdr:rowOff>14262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98932" y="2566793"/>
          <a:ext cx="611981" cy="895519"/>
        </a:xfrm>
        <a:prstGeom prst="rect">
          <a:avLst/>
        </a:prstGeom>
      </xdr:spPr>
    </xdr:pic>
    <xdr:clientData/>
  </xdr:twoCellAnchor>
  <xdr:twoCellAnchor editAs="oneCell">
    <xdr:from>
      <xdr:col>6</xdr:col>
      <xdr:colOff>214317</xdr:colOff>
      <xdr:row>4</xdr:row>
      <xdr:rowOff>134860</xdr:rowOff>
    </xdr:from>
    <xdr:to>
      <xdr:col>7</xdr:col>
      <xdr:colOff>11911</xdr:colOff>
      <xdr:row>4</xdr:row>
      <xdr:rowOff>1030066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8500" l="1504" r="97744">
                      <a14:foregroundMark x1="27820" y1="78500" x2="27820" y2="78500"/>
                      <a14:foregroundMark x1="58647" y1="91000" x2="58647" y2="91000"/>
                      <a14:foregroundMark x1="69925" y1="91000" x2="69925" y2="91000"/>
                      <a14:foregroundMark x1="79699" y1="85000" x2="79699" y2="85000"/>
                      <a14:foregroundMark x1="82707" y1="75000" x2="82707" y2="75000"/>
                      <a14:foregroundMark x1="82707" y1="71000" x2="82707" y2="71000"/>
                      <a14:foregroundMark x1="81203" y1="63500" x2="81203" y2="63500"/>
                      <a14:foregroundMark x1="73684" y1="63000" x2="73684" y2="63000"/>
                      <a14:foregroundMark x1="68421" y1="60500" x2="68421" y2="60500"/>
                      <a14:foregroundMark x1="28571" y1="58500" x2="28571" y2="58500"/>
                      <a14:foregroundMark x1="11278" y1="66000" x2="11278" y2="66000"/>
                      <a14:foregroundMark x1="10526" y1="66000" x2="10526" y2="66000"/>
                      <a14:foregroundMark x1="9023" y1="75000" x2="9023" y2="75000"/>
                      <a14:foregroundMark x1="10526" y1="77000" x2="10526" y2="77000"/>
                      <a14:foregroundMark x1="10526" y1="77500" x2="10526" y2="77500"/>
                      <a14:foregroundMark x1="73684" y1="82000" x2="73684" y2="82000"/>
                      <a14:foregroundMark x1="92481" y1="87000" x2="92481" y2="87000"/>
                      <a14:foregroundMark x1="27174" y1="81159" x2="27174" y2="81159"/>
                      <a14:foregroundMark x1="15217" y1="90580" x2="15217" y2="90580"/>
                      <a14:foregroundMark x1="15217" y1="94203" x2="15217" y2="94203"/>
                      <a14:foregroundMark x1="76087" y1="82609" x2="76087" y2="82609"/>
                      <a14:foregroundMark x1="44565" y1="74638" x2="44565" y2="74638"/>
                      <a14:foregroundMark x1="44565" y1="68116" x2="44565" y2="68116"/>
                      <a14:foregroundMark x1="65217" y1="76087" x2="65217" y2="76087"/>
                      <a14:foregroundMark x1="70652" y1="66667" x2="70652" y2="66667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6567" y="2516110"/>
          <a:ext cx="597694" cy="895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47626</xdr:colOff>
      <xdr:row>4</xdr:row>
      <xdr:rowOff>269971</xdr:rowOff>
    </xdr:from>
    <xdr:to>
      <xdr:col>9</xdr:col>
      <xdr:colOff>357187</xdr:colOff>
      <xdr:row>5</xdr:row>
      <xdr:rowOff>119951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3448" b="89655" l="9770" r="89943">
                      <a14:foregroundMark x1="30517" y1="8527" x2="30517" y2="8527"/>
                      <a14:foregroundMark x1="30517" y1="15245" x2="30517" y2="15245"/>
                      <a14:foregroundMark x1="28621" y1="25065" x2="28621" y2="25065"/>
                      <a14:foregroundMark x1="37931" y1="4910" x2="37931" y2="4910"/>
                      <a14:foregroundMark x1="40172" y1="4910" x2="40172" y2="4910"/>
                      <a14:foregroundMark x1="35000" y1="3876" x2="35000" y2="3876"/>
                      <a14:foregroundMark x1="32241" y1="3876" x2="32241" y2="3876"/>
                      <a14:foregroundMark x1="56034" y1="68475" x2="56034" y2="68475"/>
                      <a14:foregroundMark x1="59483" y1="68992" x2="59483" y2="68992"/>
                      <a14:foregroundMark x1="76379" y1="34367" x2="76379" y2="34367"/>
                      <a14:foregroundMark x1="28448" y1="38501" x2="28448" y2="38501"/>
                      <a14:foregroundMark x1="37931" y1="82171" x2="37931" y2="82171"/>
                      <a14:foregroundMark x1="38448" y1="76744" x2="38448" y2="76744"/>
                      <a14:foregroundMark x1="45517" y1="82687" x2="45517" y2="82687"/>
                      <a14:foregroundMark x1="47241" y1="86822" x2="47241" y2="86822"/>
                      <a14:foregroundMark x1="25517" y1="82946" x2="25517" y2="82946"/>
                      <a14:foregroundMark x1="22759" y1="79070" x2="22759" y2="79070"/>
                      <a14:foregroundMark x1="22414" y1="82946" x2="22414" y2="82946"/>
                      <a14:foregroundMark x1="22414" y1="85788" x2="22414" y2="85788"/>
                      <a14:foregroundMark x1="20862" y1="83463" x2="20862" y2="83463"/>
                      <a14:foregroundMark x1="20862" y1="80879" x2="20862" y2="80879"/>
                      <a14:foregroundMark x1="21034" y1="78036" x2="21034" y2="78036"/>
                      <a14:foregroundMark x1="28621" y1="80620" x2="28621" y2="80620"/>
                      <a14:foregroundMark x1="31379" y1="81654" x2="31379" y2="81654"/>
                      <a14:foregroundMark x1="33276" y1="85530" x2="33276" y2="85530"/>
                      <a14:foregroundMark x1="34310" y1="86305" x2="35000" y2="86305"/>
                      <a14:foregroundMark x1="38276" y1="86305" x2="38276" y2="86305"/>
                      <a14:foregroundMark x1="39310" y1="86047" x2="39310" y2="86047"/>
                      <a14:foregroundMark x1="41379" y1="86047" x2="41379" y2="86047"/>
                      <a14:foregroundMark x1="42241" y1="86047" x2="42241" y2="86047"/>
                      <a14:foregroundMark x1="43103" y1="81395" x2="43103" y2="81395"/>
                      <a14:foregroundMark x1="43103" y1="81395" x2="43103" y2="81395"/>
                      <a14:foregroundMark x1="42759" y1="78811" x2="42759" y2="78811"/>
                      <a14:foregroundMark x1="40172" y1="75194" x2="40172" y2="75194"/>
                      <a14:foregroundMark x1="39138" y1="73385" x2="39138" y2="73385"/>
                      <a14:foregroundMark x1="35172" y1="74160" x2="33966" y2="74935"/>
                      <a14:foregroundMark x1="33448" y1="74935" x2="33448" y2="74935"/>
                      <a14:foregroundMark x1="28448" y1="76227" x2="28448" y2="76227"/>
                      <a14:foregroundMark x1="49310" y1="87597" x2="49310" y2="87597"/>
                      <a14:foregroundMark x1="46207" y1="84496" x2="46207" y2="84496"/>
                      <a14:foregroundMark x1="43103" y1="79587" x2="43103" y2="79587"/>
                      <a14:foregroundMark x1="42069" y1="76744" x2="42069" y2="76744"/>
                      <a14:foregroundMark x1="20862" y1="88372" x2="20862" y2="88372"/>
                      <a14:foregroundMark x1="21724" y1="88372" x2="21724" y2="88372"/>
                      <a14:foregroundMark x1="25000" y1="88114" x2="25000" y2="88114"/>
                      <a14:foregroundMark x1="27241" y1="87597" x2="27241" y2="87597"/>
                      <a14:foregroundMark x1="28966" y1="87597" x2="28966" y2="87597"/>
                      <a14:foregroundMark x1="29828" y1="87339" x2="29828" y2="87339"/>
                      <a14:foregroundMark x1="34310" y1="86305" x2="35000" y2="86305"/>
                      <a14:foregroundMark x1="38448" y1="86305" x2="38448" y2="86305"/>
                      <a14:foregroundMark x1="40000" y1="86305" x2="40000" y2="86305"/>
                      <a14:foregroundMark x1="43793" y1="85013" x2="43793" y2="85013"/>
                      <a14:foregroundMark x1="45862" y1="88114" x2="45862" y2="88114"/>
                      <a14:foregroundMark x1="45862" y1="88114" x2="45862" y2="88114"/>
                      <a14:foregroundMark x1="44483" y1="88630" x2="44483" y2="88630"/>
                      <a14:foregroundMark x1="33966" y1="87339" x2="33966" y2="87339"/>
                      <a14:foregroundMark x1="31379" y1="88114" x2="31379" y2="88114"/>
                      <a14:foregroundMark x1="36897" y1="88372" x2="36897" y2="88372"/>
                      <a14:foregroundMark x1="37586" y1="88372" x2="38448" y2="88372"/>
                      <a14:foregroundMark x1="40345" y1="88372" x2="40345" y2="88372"/>
                      <a14:foregroundMark x1="42069" y1="87597" x2="42069" y2="87597"/>
                      <a14:backgroundMark x1="30690" y1="3618" x2="30690" y2="3618"/>
                      <a14:backgroundMark x1="40000" y1="517" x2="40000" y2="517"/>
                      <a14:backgroundMark x1="53793" y1="27907" x2="53793" y2="27907"/>
                      <a14:backgroundMark x1="60517" y1="26098" x2="60517" y2="26098"/>
                      <a14:backgroundMark x1="70345" y1="27132" x2="70345" y2="27132"/>
                      <a14:backgroundMark x1="36782" y1="862" x2="36782" y2="862"/>
                      <a14:backgroundMark x1="33621" y1="2155" x2="33621" y2="215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9601" y="2651221"/>
          <a:ext cx="1385886" cy="916780"/>
        </a:xfrm>
        <a:prstGeom prst="rect">
          <a:avLst/>
        </a:prstGeom>
      </xdr:spPr>
    </xdr:pic>
    <xdr:clientData/>
  </xdr:twoCellAnchor>
  <xdr:twoCellAnchor editAs="oneCell">
    <xdr:from>
      <xdr:col>11</xdr:col>
      <xdr:colOff>535782</xdr:colOff>
      <xdr:row>4</xdr:row>
      <xdr:rowOff>202427</xdr:rowOff>
    </xdr:from>
    <xdr:to>
      <xdr:col>13</xdr:col>
      <xdr:colOff>238126</xdr:colOff>
      <xdr:row>5</xdr:row>
      <xdr:rowOff>20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backgroundRemoval t="10000" b="97200" l="10000" r="90000">
                      <a14:foregroundMark x1="39333" y1="70533" x2="39333" y2="70533"/>
                      <a14:foregroundMark x1="73067" y1="83333" x2="73067" y2="83333"/>
                      <a14:foregroundMark x1="21867" y1="80933" x2="21867" y2="80933"/>
                      <a14:foregroundMark x1="76533" y1="62400" x2="76533" y2="62400"/>
                      <a14:foregroundMark x1="59067" y1="85600" x2="59067" y2="85600"/>
                      <a14:foregroundMark x1="59067" y1="85600" x2="59067" y2="85600"/>
                      <a14:foregroundMark x1="61467" y1="68133" x2="61467" y2="68133"/>
                      <a14:foregroundMark x1="46267" y1="68133" x2="46267" y2="68133"/>
                      <a14:foregroundMark x1="45200" y1="97200" x2="45200" y2="97200"/>
                      <a14:backgroundMark x1="17200" y1="30933" x2="17200" y2="30933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9132" y="2583677"/>
          <a:ext cx="864394" cy="864393"/>
        </a:xfrm>
        <a:prstGeom prst="rect">
          <a:avLst/>
        </a:prstGeom>
      </xdr:spPr>
    </xdr:pic>
    <xdr:clientData/>
  </xdr:twoCellAnchor>
  <xdr:twoCellAnchor editAs="oneCell">
    <xdr:from>
      <xdr:col>3</xdr:col>
      <xdr:colOff>771525</xdr:colOff>
      <xdr:row>4</xdr:row>
      <xdr:rowOff>114300</xdr:rowOff>
    </xdr:from>
    <xdr:to>
      <xdr:col>4</xdr:col>
      <xdr:colOff>326230</xdr:colOff>
      <xdr:row>4</xdr:row>
      <xdr:rowOff>1056082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2495550"/>
          <a:ext cx="631030" cy="941782"/>
        </a:xfrm>
        <a:prstGeom prst="rect">
          <a:avLst/>
        </a:prstGeom>
      </xdr:spPr>
    </xdr:pic>
    <xdr:clientData/>
  </xdr:twoCellAnchor>
  <xdr:twoCellAnchor editAs="oneCell">
    <xdr:from>
      <xdr:col>6</xdr:col>
      <xdr:colOff>444500</xdr:colOff>
      <xdr:row>0</xdr:row>
      <xdr:rowOff>254000</xdr:rowOff>
    </xdr:from>
    <xdr:to>
      <xdr:col>14</xdr:col>
      <xdr:colOff>360734</xdr:colOff>
      <xdr:row>2</xdr:row>
      <xdr:rowOff>412750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016750" y="254000"/>
          <a:ext cx="6650409" cy="1320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zoomScale="40" zoomScaleNormal="40" zoomScalePageLayoutView="69" workbookViewId="0">
      <selection activeCell="Q26" sqref="Q26"/>
    </sheetView>
  </sheetViews>
  <sheetFormatPr baseColWidth="10" defaultColWidth="10.875" defaultRowHeight="15.75" x14ac:dyDescent="0.25"/>
  <cols>
    <col min="1" max="16384" width="10.87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Ruler="0" zoomScale="60" zoomScaleNormal="60" zoomScalePageLayoutView="80" workbookViewId="0"/>
  </sheetViews>
  <sheetFormatPr baseColWidth="10" defaultColWidth="10.875" defaultRowHeight="15.75" x14ac:dyDescent="0.25"/>
  <cols>
    <col min="1" max="1" width="18.5" style="2" customWidth="1"/>
    <col min="2" max="5" width="14.125" style="2" customWidth="1"/>
    <col min="6" max="6" width="11.25" style="2" customWidth="1"/>
    <col min="7" max="7" width="10.5" style="2" customWidth="1"/>
    <col min="8" max="8" width="10.625" style="2" customWidth="1"/>
    <col min="9" max="9" width="14.125" style="2" customWidth="1"/>
    <col min="10" max="10" width="9.375" style="2" customWidth="1"/>
    <col min="11" max="11" width="20.875" style="2" customWidth="1"/>
    <col min="12" max="15" width="7.625" style="2" customWidth="1"/>
    <col min="16" max="16384" width="10.875" style="2"/>
  </cols>
  <sheetData>
    <row r="1" spans="1:15" ht="42.95" customHeight="1" x14ac:dyDescent="0.25">
      <c r="A1" s="75" t="s">
        <v>12</v>
      </c>
    </row>
    <row r="2" spans="1:15" ht="48.95" customHeight="1" x14ac:dyDescent="0.25">
      <c r="A2" s="6" t="s">
        <v>0</v>
      </c>
      <c r="B2" s="48"/>
      <c r="C2" s="48"/>
      <c r="D2" s="48"/>
      <c r="E2" s="48"/>
      <c r="F2" s="5"/>
      <c r="G2" s="47"/>
      <c r="H2" s="47"/>
      <c r="I2" s="47"/>
      <c r="J2" s="3"/>
      <c r="K2" s="3"/>
    </row>
    <row r="3" spans="1:15" ht="57" customHeight="1" thickBot="1" x14ac:dyDescent="0.3">
      <c r="A3" s="47" t="s">
        <v>5</v>
      </c>
      <c r="B3" s="47"/>
    </row>
    <row r="4" spans="1:15" ht="39" customHeight="1" thickTop="1" x14ac:dyDescent="0.25">
      <c r="A4" s="38" t="s">
        <v>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</row>
    <row r="5" spans="1:15" ht="84" customHeight="1" x14ac:dyDescent="0.25">
      <c r="A5" s="53" t="s">
        <v>4</v>
      </c>
      <c r="B5" s="56" t="s">
        <v>13</v>
      </c>
      <c r="C5" s="57"/>
      <c r="D5" s="60" t="s">
        <v>17</v>
      </c>
      <c r="E5" s="61"/>
      <c r="F5" s="60" t="s">
        <v>15</v>
      </c>
      <c r="G5" s="57"/>
      <c r="H5" s="61"/>
      <c r="I5" s="64" t="s">
        <v>16</v>
      </c>
      <c r="J5" s="65"/>
      <c r="K5" s="25" t="s">
        <v>14</v>
      </c>
      <c r="L5" s="66" t="s">
        <v>18</v>
      </c>
      <c r="M5" s="67"/>
      <c r="N5" s="67"/>
      <c r="O5" s="68"/>
    </row>
    <row r="6" spans="1:15" x14ac:dyDescent="0.25">
      <c r="A6" s="54"/>
      <c r="B6" s="58" t="s">
        <v>3</v>
      </c>
      <c r="C6" s="59"/>
      <c r="D6" s="62" t="s">
        <v>3</v>
      </c>
      <c r="E6" s="63"/>
      <c r="F6" s="59" t="s">
        <v>3</v>
      </c>
      <c r="G6" s="59"/>
      <c r="H6" s="33"/>
      <c r="I6" s="41" t="s">
        <v>3</v>
      </c>
      <c r="J6" s="49"/>
      <c r="K6" s="12" t="s">
        <v>3</v>
      </c>
      <c r="L6" s="41" t="s">
        <v>7</v>
      </c>
      <c r="M6" s="42"/>
      <c r="N6" s="42"/>
      <c r="O6" s="43"/>
    </row>
    <row r="7" spans="1:15" s="4" customFormat="1" ht="25.5" x14ac:dyDescent="0.25">
      <c r="A7" s="55"/>
      <c r="B7" s="7" t="s">
        <v>22</v>
      </c>
      <c r="C7" s="8" t="s">
        <v>23</v>
      </c>
      <c r="D7" s="10" t="s">
        <v>24</v>
      </c>
      <c r="E7" s="11" t="s">
        <v>25</v>
      </c>
      <c r="F7" s="9" t="s">
        <v>28</v>
      </c>
      <c r="G7" s="8" t="s">
        <v>26</v>
      </c>
      <c r="H7" s="11" t="s">
        <v>27</v>
      </c>
      <c r="I7" s="72" t="s">
        <v>30</v>
      </c>
      <c r="J7" s="69"/>
      <c r="K7" s="13" t="s">
        <v>31</v>
      </c>
      <c r="L7" s="24" t="s">
        <v>29</v>
      </c>
      <c r="M7" s="20" t="s">
        <v>10</v>
      </c>
      <c r="N7" s="20" t="s">
        <v>9</v>
      </c>
      <c r="O7" s="21" t="s">
        <v>8</v>
      </c>
    </row>
    <row r="8" spans="1:15" ht="23.1" customHeight="1" x14ac:dyDescent="0.25">
      <c r="A8" s="17" t="s">
        <v>6</v>
      </c>
      <c r="B8" s="26">
        <v>5</v>
      </c>
      <c r="C8" s="27">
        <v>3</v>
      </c>
      <c r="D8" s="28">
        <v>5</v>
      </c>
      <c r="E8" s="29">
        <v>5</v>
      </c>
      <c r="F8" s="30">
        <v>2</v>
      </c>
      <c r="G8" s="27">
        <v>3</v>
      </c>
      <c r="H8" s="29">
        <v>5</v>
      </c>
      <c r="I8" s="73">
        <v>6</v>
      </c>
      <c r="J8" s="74"/>
      <c r="K8" s="31">
        <v>6</v>
      </c>
      <c r="L8" s="18" t="s">
        <v>11</v>
      </c>
      <c r="M8" s="19" t="s">
        <v>11</v>
      </c>
      <c r="N8" s="19" t="s">
        <v>11</v>
      </c>
      <c r="O8" s="22" t="s">
        <v>11</v>
      </c>
    </row>
    <row r="9" spans="1:15" ht="29.1" customHeight="1" x14ac:dyDescent="0.25">
      <c r="A9" s="14" t="s">
        <v>2</v>
      </c>
      <c r="B9" s="34" t="str">
        <f>IF(AND(B8&gt;4,C8&gt;2),"OUI","NON")</f>
        <v>OUI</v>
      </c>
      <c r="C9" s="35"/>
      <c r="D9" s="34" t="str">
        <f>IF(AND(D8+(E8*2)&gt;14),"OUI","NON")</f>
        <v>OUI</v>
      </c>
      <c r="E9" s="35"/>
      <c r="F9" s="34" t="str">
        <f>IF(AND(F8+(G8*2)+(H8*3)&gt;20),"OUI","NON")</f>
        <v>OUI</v>
      </c>
      <c r="G9" s="70"/>
      <c r="H9" s="35"/>
      <c r="I9" s="34" t="str">
        <f>IF(AND(I8&gt;5),"OUI","NON")</f>
        <v>OUI</v>
      </c>
      <c r="J9" s="35"/>
      <c r="K9" s="16" t="str">
        <f>IF(K8&gt;5,"OUI","NON")</f>
        <v>OUI</v>
      </c>
      <c r="L9" s="44" t="str">
        <f>IF(AND(L8="Oui",M8="Oui",N8="Oui",O8="Oui"),"OUI","NON")</f>
        <v>NON</v>
      </c>
      <c r="M9" s="45"/>
      <c r="N9" s="45"/>
      <c r="O9" s="46"/>
    </row>
    <row r="10" spans="1:15" ht="23.1" customHeight="1" x14ac:dyDescent="0.25">
      <c r="A10" s="17" t="s">
        <v>6</v>
      </c>
      <c r="B10" s="26"/>
      <c r="C10" s="27"/>
      <c r="D10" s="28"/>
      <c r="E10" s="29"/>
      <c r="F10" s="30"/>
      <c r="G10" s="27"/>
      <c r="H10" s="29"/>
      <c r="I10" s="73"/>
      <c r="J10" s="74"/>
      <c r="K10" s="31"/>
      <c r="L10" s="18" t="s">
        <v>11</v>
      </c>
      <c r="M10" s="19" t="s">
        <v>11</v>
      </c>
      <c r="N10" s="19" t="s">
        <v>11</v>
      </c>
      <c r="O10" s="22" t="s">
        <v>11</v>
      </c>
    </row>
    <row r="11" spans="1:15" ht="29.1" customHeight="1" x14ac:dyDescent="0.25">
      <c r="A11" s="14" t="s">
        <v>2</v>
      </c>
      <c r="B11" s="34" t="str">
        <f>IF(AND(B10&gt;4,C10&gt;2),"OUI","NON")</f>
        <v>NON</v>
      </c>
      <c r="C11" s="35"/>
      <c r="D11" s="34" t="str">
        <f>IF(AND(D10+(E10*2)&gt;14),"OUI","NON")</f>
        <v>NON</v>
      </c>
      <c r="E11" s="35"/>
      <c r="F11" s="34" t="str">
        <f>IF(AND(F10+(G10*2)+(H10*3)&gt;20),"OUI","NON")</f>
        <v>NON</v>
      </c>
      <c r="G11" s="70"/>
      <c r="H11" s="35"/>
      <c r="I11" s="34" t="str">
        <f>IF(AND(I10&gt;5),"OUI","NON")</f>
        <v>NON</v>
      </c>
      <c r="J11" s="35"/>
      <c r="K11" s="16" t="str">
        <f>IF(K10&gt;5,"OUI","NON")</f>
        <v>NON</v>
      </c>
      <c r="L11" s="44" t="str">
        <f>IF(AND(L10="Oui",M10="Oui",N10="Oui",O10="Oui"),"OUI","NON")</f>
        <v>NON</v>
      </c>
      <c r="M11" s="45"/>
      <c r="N11" s="45"/>
      <c r="O11" s="46"/>
    </row>
    <row r="12" spans="1:15" ht="23.1" customHeight="1" x14ac:dyDescent="0.25">
      <c r="A12" s="17" t="s">
        <v>6</v>
      </c>
      <c r="B12" s="26"/>
      <c r="C12" s="27"/>
      <c r="D12" s="28"/>
      <c r="E12" s="29"/>
      <c r="F12" s="30"/>
      <c r="G12" s="27"/>
      <c r="H12" s="29"/>
      <c r="I12" s="73"/>
      <c r="J12" s="74"/>
      <c r="K12" s="31"/>
      <c r="L12" s="18" t="s">
        <v>11</v>
      </c>
      <c r="M12" s="19" t="s">
        <v>11</v>
      </c>
      <c r="N12" s="19" t="s">
        <v>11</v>
      </c>
      <c r="O12" s="22" t="s">
        <v>11</v>
      </c>
    </row>
    <row r="13" spans="1:15" ht="29.1" customHeight="1" x14ac:dyDescent="0.25">
      <c r="A13" s="14" t="s">
        <v>2</v>
      </c>
      <c r="B13" s="34" t="str">
        <f>IF(AND(B12&gt;4,C12&gt;2),"OUI","NON")</f>
        <v>NON</v>
      </c>
      <c r="C13" s="35"/>
      <c r="D13" s="34" t="str">
        <f>IF(AND(D12+(E12*2)&gt;14),"OUI","NON")</f>
        <v>NON</v>
      </c>
      <c r="E13" s="35"/>
      <c r="F13" s="34" t="str">
        <f>IF(AND(F12+(G12*2)+(H12*3)&gt;20),"OUI","NON")</f>
        <v>NON</v>
      </c>
      <c r="G13" s="70"/>
      <c r="H13" s="35"/>
      <c r="I13" s="34" t="str">
        <f>IF(AND(I12&gt;5),"OUI","NON")</f>
        <v>NON</v>
      </c>
      <c r="J13" s="35"/>
      <c r="K13" s="16" t="str">
        <f>IF(K12&gt;5,"OUI","NON")</f>
        <v>NON</v>
      </c>
      <c r="L13" s="44" t="str">
        <f>IF(AND(L12="Oui",M12="Oui",N12="Oui",O12="Oui"),"OUI","NON")</f>
        <v>NON</v>
      </c>
      <c r="M13" s="45"/>
      <c r="N13" s="45"/>
      <c r="O13" s="46"/>
    </row>
    <row r="14" spans="1:15" ht="23.1" customHeight="1" x14ac:dyDescent="0.25">
      <c r="A14" s="17" t="s">
        <v>6</v>
      </c>
      <c r="B14" s="26"/>
      <c r="C14" s="27"/>
      <c r="D14" s="28"/>
      <c r="E14" s="29"/>
      <c r="F14" s="30"/>
      <c r="G14" s="27"/>
      <c r="H14" s="29"/>
      <c r="I14" s="73"/>
      <c r="J14" s="74"/>
      <c r="K14" s="31"/>
      <c r="L14" s="18" t="s">
        <v>11</v>
      </c>
      <c r="M14" s="19" t="s">
        <v>11</v>
      </c>
      <c r="N14" s="19" t="s">
        <v>11</v>
      </c>
      <c r="O14" s="22" t="s">
        <v>11</v>
      </c>
    </row>
    <row r="15" spans="1:15" ht="29.1" customHeight="1" x14ac:dyDescent="0.25">
      <c r="A15" s="14" t="s">
        <v>2</v>
      </c>
      <c r="B15" s="34" t="str">
        <f>IF(AND(B14&gt;4,C14&gt;2),"OUI","NON")</f>
        <v>NON</v>
      </c>
      <c r="C15" s="35"/>
      <c r="D15" s="34" t="str">
        <f>IF(AND(D14+(E14*2)&gt;14),"OUI","NON")</f>
        <v>NON</v>
      </c>
      <c r="E15" s="35"/>
      <c r="F15" s="34" t="str">
        <f>IF(AND(F14+(G14*2)+(H14*3)&gt;20),"OUI","NON")</f>
        <v>NON</v>
      </c>
      <c r="G15" s="70"/>
      <c r="H15" s="35"/>
      <c r="I15" s="34" t="str">
        <f>IF(AND(I14&gt;5),"OUI","NON")</f>
        <v>NON</v>
      </c>
      <c r="J15" s="35"/>
      <c r="K15" s="16" t="str">
        <f>IF(K14&gt;5,"OUI","NON")</f>
        <v>NON</v>
      </c>
      <c r="L15" s="44" t="str">
        <f>IF(AND(L14="Oui",M14="Oui",N14="Oui",O14="Oui"),"OUI","NON")</f>
        <v>NON</v>
      </c>
      <c r="M15" s="45"/>
      <c r="N15" s="45"/>
      <c r="O15" s="46"/>
    </row>
    <row r="16" spans="1:15" ht="23.1" customHeight="1" x14ac:dyDescent="0.25">
      <c r="A16" s="17" t="s">
        <v>6</v>
      </c>
      <c r="B16" s="26"/>
      <c r="C16" s="27"/>
      <c r="D16" s="28"/>
      <c r="E16" s="29"/>
      <c r="F16" s="30"/>
      <c r="G16" s="27"/>
      <c r="H16" s="29"/>
      <c r="I16" s="73"/>
      <c r="J16" s="74"/>
      <c r="K16" s="31"/>
      <c r="L16" s="18" t="s">
        <v>11</v>
      </c>
      <c r="M16" s="19" t="s">
        <v>11</v>
      </c>
      <c r="N16" s="19" t="s">
        <v>11</v>
      </c>
      <c r="O16" s="22" t="s">
        <v>11</v>
      </c>
    </row>
    <row r="17" spans="1:15" ht="29.1" customHeight="1" x14ac:dyDescent="0.25">
      <c r="A17" s="14" t="s">
        <v>2</v>
      </c>
      <c r="B17" s="34" t="str">
        <f>IF(AND(B16&gt;4,C16&gt;2),"OUI","NON")</f>
        <v>NON</v>
      </c>
      <c r="C17" s="35"/>
      <c r="D17" s="34" t="str">
        <f>IF(AND(D16+(E16*2)&gt;14),"OUI","NON")</f>
        <v>NON</v>
      </c>
      <c r="E17" s="35"/>
      <c r="F17" s="34" t="str">
        <f>IF(AND(F16+(G16*2)+(H16*3)&gt;20),"OUI","NON")</f>
        <v>NON</v>
      </c>
      <c r="G17" s="70"/>
      <c r="H17" s="35"/>
      <c r="I17" s="34" t="str">
        <f>IF(AND(I16&gt;5),"OUI","NON")</f>
        <v>NON</v>
      </c>
      <c r="J17" s="35"/>
      <c r="K17" s="16" t="str">
        <f>IF(K16&gt;5,"OUI","NON")</f>
        <v>NON</v>
      </c>
      <c r="L17" s="44" t="str">
        <f>IF(AND(L16="Oui",M16="Oui",N16="Oui",O16="Oui"),"OUI","NON")</f>
        <v>NON</v>
      </c>
      <c r="M17" s="45"/>
      <c r="N17" s="45"/>
      <c r="O17" s="46"/>
    </row>
    <row r="18" spans="1:15" ht="23.1" customHeight="1" x14ac:dyDescent="0.25">
      <c r="A18" s="17" t="s">
        <v>6</v>
      </c>
      <c r="B18" s="26"/>
      <c r="C18" s="27"/>
      <c r="D18" s="28"/>
      <c r="E18" s="29"/>
      <c r="F18" s="30"/>
      <c r="G18" s="27"/>
      <c r="H18" s="29"/>
      <c r="I18" s="73"/>
      <c r="J18" s="74"/>
      <c r="K18" s="31"/>
      <c r="L18" s="18" t="s">
        <v>11</v>
      </c>
      <c r="M18" s="19" t="s">
        <v>11</v>
      </c>
      <c r="N18" s="19" t="s">
        <v>11</v>
      </c>
      <c r="O18" s="22" t="s">
        <v>11</v>
      </c>
    </row>
    <row r="19" spans="1:15" ht="29.1" customHeight="1" x14ac:dyDescent="0.25">
      <c r="A19" s="14" t="s">
        <v>2</v>
      </c>
      <c r="B19" s="34" t="str">
        <f>IF(AND(B18&gt;4,C18&gt;2),"OUI","NON")</f>
        <v>NON</v>
      </c>
      <c r="C19" s="35"/>
      <c r="D19" s="34" t="str">
        <f>IF(AND(D18+(E18*2)&gt;14),"OUI","NON")</f>
        <v>NON</v>
      </c>
      <c r="E19" s="35"/>
      <c r="F19" s="34" t="str">
        <f>IF(AND(F18+(G18*2)+(H18*3)&gt;20),"OUI","NON")</f>
        <v>NON</v>
      </c>
      <c r="G19" s="70"/>
      <c r="H19" s="35"/>
      <c r="I19" s="34" t="str">
        <f>IF(AND(I18&gt;5),"OUI","NON")</f>
        <v>NON</v>
      </c>
      <c r="J19" s="35"/>
      <c r="K19" s="16" t="str">
        <f>IF(K18&gt;5,"OUI","NON")</f>
        <v>NON</v>
      </c>
      <c r="L19" s="44" t="str">
        <f>IF(AND(L18="Oui",M18="Oui",N18="Oui",O18="Oui"),"OUI","NON")</f>
        <v>NON</v>
      </c>
      <c r="M19" s="45"/>
      <c r="N19" s="45"/>
      <c r="O19" s="46"/>
    </row>
    <row r="20" spans="1:15" ht="23.1" customHeight="1" x14ac:dyDescent="0.25">
      <c r="A20" s="17" t="s">
        <v>6</v>
      </c>
      <c r="B20" s="26"/>
      <c r="C20" s="27"/>
      <c r="D20" s="28"/>
      <c r="E20" s="29"/>
      <c r="F20" s="30"/>
      <c r="G20" s="27"/>
      <c r="H20" s="29"/>
      <c r="I20" s="73"/>
      <c r="J20" s="74"/>
      <c r="K20" s="31"/>
      <c r="L20" s="18" t="s">
        <v>11</v>
      </c>
      <c r="M20" s="19" t="s">
        <v>11</v>
      </c>
      <c r="N20" s="19" t="s">
        <v>11</v>
      </c>
      <c r="O20" s="22" t="s">
        <v>11</v>
      </c>
    </row>
    <row r="21" spans="1:15" ht="29.1" customHeight="1" thickBot="1" x14ac:dyDescent="0.3">
      <c r="A21" s="15" t="s">
        <v>2</v>
      </c>
      <c r="B21" s="36" t="str">
        <f>IF(AND(B20&gt;4,C20&gt;2),"OUI","NON")</f>
        <v>NON</v>
      </c>
      <c r="C21" s="37"/>
      <c r="D21" s="36" t="str">
        <f>IF(AND(D20+(E20*2)&gt;14),"OUI","NON")</f>
        <v>NON</v>
      </c>
      <c r="E21" s="37"/>
      <c r="F21" s="36" t="str">
        <f>IF(AND(F20+(G20*2)+(H20*3)&gt;20),"OUI","NON")</f>
        <v>NON</v>
      </c>
      <c r="G21" s="71"/>
      <c r="H21" s="37"/>
      <c r="I21" s="36" t="str">
        <f>IF(AND(I20&gt;5),"OUI","NON")</f>
        <v>NON</v>
      </c>
      <c r="J21" s="37"/>
      <c r="K21" s="23" t="str">
        <f>IF(K20&gt;5,"OUI","NON")</f>
        <v>NON</v>
      </c>
      <c r="L21" s="50" t="str">
        <f>IF(AND(L20="Oui",M20="Oui",N20="Oui",O20="Oui"),"OUI","NON")</f>
        <v>NON</v>
      </c>
      <c r="M21" s="51"/>
      <c r="N21" s="51"/>
      <c r="O21" s="52"/>
    </row>
    <row r="22" spans="1:15" ht="16.5" thickTop="1" x14ac:dyDescent="0.25"/>
  </sheetData>
  <mergeCells count="58">
    <mergeCell ref="I18:J18"/>
    <mergeCell ref="I20:J20"/>
    <mergeCell ref="F5:H5"/>
    <mergeCell ref="I7:J7"/>
    <mergeCell ref="I8:J8"/>
    <mergeCell ref="I10:J10"/>
    <mergeCell ref="I12:J12"/>
    <mergeCell ref="F9:H9"/>
    <mergeCell ref="F11:H11"/>
    <mergeCell ref="F13:H13"/>
    <mergeCell ref="F15:H15"/>
    <mergeCell ref="L21:O21"/>
    <mergeCell ref="A3:B3"/>
    <mergeCell ref="L9:O9"/>
    <mergeCell ref="L11:O11"/>
    <mergeCell ref="L13:O13"/>
    <mergeCell ref="L15:O15"/>
    <mergeCell ref="L17:O17"/>
    <mergeCell ref="A5:A7"/>
    <mergeCell ref="B5:C5"/>
    <mergeCell ref="B6:C6"/>
    <mergeCell ref="D5:E5"/>
    <mergeCell ref="D6:E6"/>
    <mergeCell ref="F6:G6"/>
    <mergeCell ref="I5:J5"/>
    <mergeCell ref="L5:O5"/>
    <mergeCell ref="A4:O4"/>
    <mergeCell ref="L6:O6"/>
    <mergeCell ref="B9:C9"/>
    <mergeCell ref="L19:O19"/>
    <mergeCell ref="G2:I2"/>
    <mergeCell ref="D9:E9"/>
    <mergeCell ref="I9:J9"/>
    <mergeCell ref="B2:E2"/>
    <mergeCell ref="I6:J6"/>
    <mergeCell ref="I11:J11"/>
    <mergeCell ref="D11:E11"/>
    <mergeCell ref="B11:C11"/>
    <mergeCell ref="B13:C13"/>
    <mergeCell ref="D13:E13"/>
    <mergeCell ref="I13:J13"/>
    <mergeCell ref="I15:J15"/>
    <mergeCell ref="D15:E15"/>
    <mergeCell ref="I14:J14"/>
    <mergeCell ref="B15:C15"/>
    <mergeCell ref="B17:C17"/>
    <mergeCell ref="D17:E17"/>
    <mergeCell ref="I17:J17"/>
    <mergeCell ref="F17:H17"/>
    <mergeCell ref="I16:J16"/>
    <mergeCell ref="I19:J19"/>
    <mergeCell ref="D19:E19"/>
    <mergeCell ref="B19:C19"/>
    <mergeCell ref="B21:C21"/>
    <mergeCell ref="D21:E21"/>
    <mergeCell ref="I21:J21"/>
    <mergeCell ref="F19:H19"/>
    <mergeCell ref="F21:H21"/>
  </mergeCells>
  <conditionalFormatting sqref="B9:F9 K9">
    <cfRule type="containsText" dxfId="227" priority="91" operator="containsText" text="OUI">
      <formula>NOT(ISERROR(SEARCH("OUI",B9)))</formula>
    </cfRule>
    <cfRule type="containsText" dxfId="226" priority="92" operator="containsText" text="NON">
      <formula>NOT(ISERROR(SEARCH("NON",B9)))</formula>
    </cfRule>
  </conditionalFormatting>
  <conditionalFormatting sqref="B11:F11">
    <cfRule type="containsText" dxfId="225" priority="77" operator="containsText" text="OUI">
      <formula>NOT(ISERROR(SEARCH("OUI",B11)))</formula>
    </cfRule>
    <cfRule type="containsText" dxfId="224" priority="78" operator="containsText" text="NON">
      <formula>NOT(ISERROR(SEARCH("NON",B11)))</formula>
    </cfRule>
  </conditionalFormatting>
  <conditionalFormatting sqref="B13:F13">
    <cfRule type="containsText" dxfId="223" priority="75" operator="containsText" text="OUI">
      <formula>NOT(ISERROR(SEARCH("OUI",B13)))</formula>
    </cfRule>
    <cfRule type="containsText" dxfId="222" priority="76" operator="containsText" text="NON">
      <formula>NOT(ISERROR(SEARCH("NON",B13)))</formula>
    </cfRule>
  </conditionalFormatting>
  <conditionalFormatting sqref="B15:F15">
    <cfRule type="containsText" dxfId="221" priority="73" operator="containsText" text="OUI">
      <formula>NOT(ISERROR(SEARCH("OUI",B15)))</formula>
    </cfRule>
    <cfRule type="containsText" dxfId="220" priority="74" operator="containsText" text="NON">
      <formula>NOT(ISERROR(SEARCH("NON",B15)))</formula>
    </cfRule>
  </conditionalFormatting>
  <conditionalFormatting sqref="B17:F17">
    <cfRule type="containsText" dxfId="219" priority="71" operator="containsText" text="OUI">
      <formula>NOT(ISERROR(SEARCH("OUI",B17)))</formula>
    </cfRule>
    <cfRule type="containsText" dxfId="218" priority="72" operator="containsText" text="NON">
      <formula>NOT(ISERROR(SEARCH("NON",B17)))</formula>
    </cfRule>
  </conditionalFormatting>
  <conditionalFormatting sqref="B19:F19">
    <cfRule type="containsText" dxfId="217" priority="69" operator="containsText" text="OUI">
      <formula>NOT(ISERROR(SEARCH("OUI",B19)))</formula>
    </cfRule>
    <cfRule type="containsText" dxfId="216" priority="70" operator="containsText" text="NON">
      <formula>NOT(ISERROR(SEARCH("NON",B19)))</formula>
    </cfRule>
  </conditionalFormatting>
  <conditionalFormatting sqref="B21:F21">
    <cfRule type="containsText" dxfId="215" priority="67" operator="containsText" text="OUI">
      <formula>NOT(ISERROR(SEARCH("OUI",B21)))</formula>
    </cfRule>
    <cfRule type="containsText" dxfId="214" priority="68" operator="containsText" text="NON">
      <formula>NOT(ISERROR(SEARCH("NON",B21)))</formula>
    </cfRule>
  </conditionalFormatting>
  <conditionalFormatting sqref="K11">
    <cfRule type="containsText" dxfId="213" priority="65" operator="containsText" text="OUI">
      <formula>NOT(ISERROR(SEARCH("OUI",K11)))</formula>
    </cfRule>
    <cfRule type="containsText" dxfId="212" priority="66" operator="containsText" text="NON">
      <formula>NOT(ISERROR(SEARCH("NON",K11)))</formula>
    </cfRule>
  </conditionalFormatting>
  <conditionalFormatting sqref="K13">
    <cfRule type="containsText" dxfId="211" priority="63" operator="containsText" text="OUI">
      <formula>NOT(ISERROR(SEARCH("OUI",K13)))</formula>
    </cfRule>
    <cfRule type="containsText" dxfId="210" priority="64" operator="containsText" text="NON">
      <formula>NOT(ISERROR(SEARCH("NON",K13)))</formula>
    </cfRule>
  </conditionalFormatting>
  <conditionalFormatting sqref="K15">
    <cfRule type="containsText" dxfId="209" priority="61" operator="containsText" text="OUI">
      <formula>NOT(ISERROR(SEARCH("OUI",K15)))</formula>
    </cfRule>
    <cfRule type="containsText" dxfId="208" priority="62" operator="containsText" text="NON">
      <formula>NOT(ISERROR(SEARCH("NON",K15)))</formula>
    </cfRule>
  </conditionalFormatting>
  <conditionalFormatting sqref="K17">
    <cfRule type="containsText" dxfId="207" priority="59" operator="containsText" text="OUI">
      <formula>NOT(ISERROR(SEARCH("OUI",K17)))</formula>
    </cfRule>
    <cfRule type="containsText" dxfId="206" priority="60" operator="containsText" text="NON">
      <formula>NOT(ISERROR(SEARCH("NON",K17)))</formula>
    </cfRule>
  </conditionalFormatting>
  <conditionalFormatting sqref="K19">
    <cfRule type="containsText" dxfId="205" priority="57" operator="containsText" text="OUI">
      <formula>NOT(ISERROR(SEARCH("OUI",K19)))</formula>
    </cfRule>
    <cfRule type="containsText" dxfId="204" priority="58" operator="containsText" text="NON">
      <formula>NOT(ISERROR(SEARCH("NON",K19)))</formula>
    </cfRule>
  </conditionalFormatting>
  <conditionalFormatting sqref="K21">
    <cfRule type="containsText" dxfId="203" priority="55" operator="containsText" text="OUI">
      <formula>NOT(ISERROR(SEARCH("OUI",K21)))</formula>
    </cfRule>
    <cfRule type="containsText" dxfId="202" priority="56" operator="containsText" text="NON">
      <formula>NOT(ISERROR(SEARCH("NON",K21)))</formula>
    </cfRule>
  </conditionalFormatting>
  <conditionalFormatting sqref="I9:J9">
    <cfRule type="containsText" dxfId="189" priority="27" operator="containsText" text="OUI">
      <formula>NOT(ISERROR(SEARCH("OUI",I9)))</formula>
    </cfRule>
    <cfRule type="containsText" dxfId="188" priority="28" operator="containsText" text="NON">
      <formula>NOT(ISERROR(SEARCH("NON",I9)))</formula>
    </cfRule>
  </conditionalFormatting>
  <conditionalFormatting sqref="I11:J11">
    <cfRule type="containsText" dxfId="187" priority="25" operator="containsText" text="OUI">
      <formula>NOT(ISERROR(SEARCH("OUI",I11)))</formula>
    </cfRule>
    <cfRule type="containsText" dxfId="186" priority="26" operator="containsText" text="NON">
      <formula>NOT(ISERROR(SEARCH("NON",I11)))</formula>
    </cfRule>
  </conditionalFormatting>
  <conditionalFormatting sqref="I13:J13">
    <cfRule type="containsText" dxfId="185" priority="23" operator="containsText" text="OUI">
      <formula>NOT(ISERROR(SEARCH("OUI",I13)))</formula>
    </cfRule>
    <cfRule type="containsText" dxfId="184" priority="24" operator="containsText" text="NON">
      <formula>NOT(ISERROR(SEARCH("NON",I13)))</formula>
    </cfRule>
  </conditionalFormatting>
  <conditionalFormatting sqref="I15:J15">
    <cfRule type="containsText" dxfId="183" priority="21" operator="containsText" text="OUI">
      <formula>NOT(ISERROR(SEARCH("OUI",I15)))</formula>
    </cfRule>
    <cfRule type="containsText" dxfId="182" priority="22" operator="containsText" text="NON">
      <formula>NOT(ISERROR(SEARCH("NON",I15)))</formula>
    </cfRule>
  </conditionalFormatting>
  <conditionalFormatting sqref="I17:J17">
    <cfRule type="containsText" dxfId="181" priority="19" operator="containsText" text="OUI">
      <formula>NOT(ISERROR(SEARCH("OUI",I17)))</formula>
    </cfRule>
    <cfRule type="containsText" dxfId="180" priority="20" operator="containsText" text="NON">
      <formula>NOT(ISERROR(SEARCH("NON",I17)))</formula>
    </cfRule>
  </conditionalFormatting>
  <conditionalFormatting sqref="I19:J19">
    <cfRule type="containsText" dxfId="179" priority="17" operator="containsText" text="OUI">
      <formula>NOT(ISERROR(SEARCH("OUI",I19)))</formula>
    </cfRule>
    <cfRule type="containsText" dxfId="178" priority="18" operator="containsText" text="NON">
      <formula>NOT(ISERROR(SEARCH("NON",I19)))</formula>
    </cfRule>
  </conditionalFormatting>
  <conditionalFormatting sqref="I21:J21">
    <cfRule type="containsText" dxfId="177" priority="15" operator="containsText" text="OUI">
      <formula>NOT(ISERROR(SEARCH("OUI",I21)))</formula>
    </cfRule>
    <cfRule type="containsText" dxfId="176" priority="16" operator="containsText" text="NON">
      <formula>NOT(ISERROR(SEARCH("NON",I21)))</formula>
    </cfRule>
  </conditionalFormatting>
  <conditionalFormatting sqref="L9">
    <cfRule type="containsText" dxfId="175" priority="13" operator="containsText" text="OUI">
      <formula>NOT(ISERROR(SEARCH("OUI",L9)))</formula>
    </cfRule>
    <cfRule type="containsText" dxfId="174" priority="14" operator="containsText" text="NON">
      <formula>NOT(ISERROR(SEARCH("NON",L9)))</formula>
    </cfRule>
  </conditionalFormatting>
  <conditionalFormatting sqref="L11">
    <cfRule type="containsText" dxfId="173" priority="11" operator="containsText" text="OUI">
      <formula>NOT(ISERROR(SEARCH("OUI",L11)))</formula>
    </cfRule>
    <cfRule type="containsText" dxfId="172" priority="12" operator="containsText" text="NON">
      <formula>NOT(ISERROR(SEARCH("NON",L11)))</formula>
    </cfRule>
  </conditionalFormatting>
  <conditionalFormatting sqref="L13">
    <cfRule type="containsText" dxfId="171" priority="9" operator="containsText" text="OUI">
      <formula>NOT(ISERROR(SEARCH("OUI",L13)))</formula>
    </cfRule>
    <cfRule type="containsText" dxfId="170" priority="10" operator="containsText" text="NON">
      <formula>NOT(ISERROR(SEARCH("NON",L13)))</formula>
    </cfRule>
  </conditionalFormatting>
  <conditionalFormatting sqref="L15">
    <cfRule type="containsText" dxfId="169" priority="7" operator="containsText" text="OUI">
      <formula>NOT(ISERROR(SEARCH("OUI",L15)))</formula>
    </cfRule>
    <cfRule type="containsText" dxfId="168" priority="8" operator="containsText" text="NON">
      <formula>NOT(ISERROR(SEARCH("NON",L15)))</formula>
    </cfRule>
  </conditionalFormatting>
  <conditionalFormatting sqref="L17">
    <cfRule type="containsText" dxfId="167" priority="5" operator="containsText" text="OUI">
      <formula>NOT(ISERROR(SEARCH("OUI",L17)))</formula>
    </cfRule>
    <cfRule type="containsText" dxfId="166" priority="6" operator="containsText" text="NON">
      <formula>NOT(ISERROR(SEARCH("NON",L17)))</formula>
    </cfRule>
  </conditionalFormatting>
  <conditionalFormatting sqref="L19">
    <cfRule type="containsText" dxfId="165" priority="3" operator="containsText" text="OUI">
      <formula>NOT(ISERROR(SEARCH("OUI",L19)))</formula>
    </cfRule>
    <cfRule type="containsText" dxfId="164" priority="4" operator="containsText" text="NON">
      <formula>NOT(ISERROR(SEARCH("NON",L19)))</formula>
    </cfRule>
  </conditionalFormatting>
  <conditionalFormatting sqref="L21">
    <cfRule type="containsText" dxfId="163" priority="1" operator="containsText" text="OUI">
      <formula>NOT(ISERROR(SEARCH("OUI",L21)))</formula>
    </cfRule>
    <cfRule type="containsText" dxfId="162" priority="2" operator="containsText" text="NON">
      <formula>NOT(ISERROR(SEARCH("NON",L21)))</formula>
    </cfRule>
  </conditionalFormatting>
  <dataValidations count="1">
    <dataValidation type="list" allowBlank="1" showInputMessage="1" showErrorMessage="1" sqref="L20:O20 L10:O10 L12:O12 L14:O14 L16:O16 L18:O18 L8:O8">
      <formula1>"Oui, 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Ruler="0" zoomScale="60" zoomScaleNormal="60" zoomScalePageLayoutView="80" workbookViewId="0">
      <selection activeCell="A2" sqref="A2"/>
    </sheetView>
  </sheetViews>
  <sheetFormatPr baseColWidth="10" defaultColWidth="10.875" defaultRowHeight="15.75" x14ac:dyDescent="0.25"/>
  <cols>
    <col min="1" max="1" width="18.5" style="2" customWidth="1"/>
    <col min="2" max="5" width="14.125" style="2" customWidth="1"/>
    <col min="6" max="6" width="11.25" style="2" customWidth="1"/>
    <col min="7" max="7" width="10.5" style="2" customWidth="1"/>
    <col min="8" max="8" width="10.625" style="2" customWidth="1"/>
    <col min="9" max="9" width="14.125" style="2" customWidth="1"/>
    <col min="10" max="10" width="9.375" style="2" customWidth="1"/>
    <col min="11" max="11" width="20.875" style="2" customWidth="1"/>
    <col min="12" max="15" width="7.625" style="2" customWidth="1"/>
    <col min="16" max="16384" width="10.875" style="2"/>
  </cols>
  <sheetData>
    <row r="1" spans="1:15" ht="42.95" customHeight="1" x14ac:dyDescent="0.25">
      <c r="A1" s="75" t="s">
        <v>19</v>
      </c>
    </row>
    <row r="2" spans="1:15" ht="48.95" customHeight="1" x14ac:dyDescent="0.25">
      <c r="A2" s="6" t="s">
        <v>0</v>
      </c>
      <c r="B2" s="48"/>
      <c r="C2" s="48"/>
      <c r="D2" s="48"/>
      <c r="E2" s="48"/>
      <c r="F2" s="5"/>
      <c r="G2" s="47"/>
      <c r="H2" s="47"/>
      <c r="I2" s="47"/>
      <c r="J2" s="3"/>
      <c r="K2" s="3"/>
    </row>
    <row r="3" spans="1:15" ht="57" customHeight="1" thickBot="1" x14ac:dyDescent="0.3">
      <c r="A3" s="47" t="s">
        <v>5</v>
      </c>
      <c r="B3" s="47"/>
    </row>
    <row r="4" spans="1:15" ht="39" customHeight="1" thickTop="1" x14ac:dyDescent="0.25">
      <c r="A4" s="38" t="s">
        <v>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</row>
    <row r="5" spans="1:15" ht="84" customHeight="1" x14ac:dyDescent="0.25">
      <c r="A5" s="53" t="s">
        <v>4</v>
      </c>
      <c r="B5" s="56" t="s">
        <v>13</v>
      </c>
      <c r="C5" s="57"/>
      <c r="D5" s="60" t="s">
        <v>17</v>
      </c>
      <c r="E5" s="61"/>
      <c r="F5" s="60" t="s">
        <v>15</v>
      </c>
      <c r="G5" s="57"/>
      <c r="H5" s="61"/>
      <c r="I5" s="64" t="s">
        <v>16</v>
      </c>
      <c r="J5" s="65"/>
      <c r="K5" s="32" t="s">
        <v>14</v>
      </c>
      <c r="L5" s="66" t="s">
        <v>18</v>
      </c>
      <c r="M5" s="67"/>
      <c r="N5" s="67"/>
      <c r="O5" s="68"/>
    </row>
    <row r="6" spans="1:15" x14ac:dyDescent="0.25">
      <c r="A6" s="54"/>
      <c r="B6" s="58" t="s">
        <v>3</v>
      </c>
      <c r="C6" s="59"/>
      <c r="D6" s="62" t="s">
        <v>3</v>
      </c>
      <c r="E6" s="63"/>
      <c r="F6" s="59" t="s">
        <v>3</v>
      </c>
      <c r="G6" s="59"/>
      <c r="H6" s="33"/>
      <c r="I6" s="41" t="s">
        <v>3</v>
      </c>
      <c r="J6" s="49"/>
      <c r="K6" s="33" t="s">
        <v>3</v>
      </c>
      <c r="L6" s="41" t="s">
        <v>7</v>
      </c>
      <c r="M6" s="42"/>
      <c r="N6" s="42"/>
      <c r="O6" s="43"/>
    </row>
    <row r="7" spans="1:15" s="4" customFormat="1" ht="25.5" x14ac:dyDescent="0.25">
      <c r="A7" s="55"/>
      <c r="B7" s="7" t="s">
        <v>22</v>
      </c>
      <c r="C7" s="8" t="s">
        <v>23</v>
      </c>
      <c r="D7" s="10" t="s">
        <v>24</v>
      </c>
      <c r="E7" s="11" t="s">
        <v>25</v>
      </c>
      <c r="F7" s="9" t="s">
        <v>28</v>
      </c>
      <c r="G7" s="8" t="s">
        <v>26</v>
      </c>
      <c r="H7" s="11" t="s">
        <v>27</v>
      </c>
      <c r="I7" s="72" t="s">
        <v>30</v>
      </c>
      <c r="J7" s="69"/>
      <c r="K7" s="13" t="s">
        <v>31</v>
      </c>
      <c r="L7" s="24" t="s">
        <v>29</v>
      </c>
      <c r="M7" s="20" t="s">
        <v>10</v>
      </c>
      <c r="N7" s="20" t="s">
        <v>9</v>
      </c>
      <c r="O7" s="21" t="s">
        <v>8</v>
      </c>
    </row>
    <row r="8" spans="1:15" ht="23.1" customHeight="1" x14ac:dyDescent="0.25">
      <c r="A8" s="17" t="s">
        <v>6</v>
      </c>
      <c r="B8" s="26">
        <v>5</v>
      </c>
      <c r="C8" s="27">
        <v>3</v>
      </c>
      <c r="D8" s="28">
        <v>5</v>
      </c>
      <c r="E8" s="29">
        <v>5</v>
      </c>
      <c r="F8" s="30">
        <v>2</v>
      </c>
      <c r="G8" s="27">
        <v>3</v>
      </c>
      <c r="H8" s="29">
        <v>5</v>
      </c>
      <c r="I8" s="73">
        <v>6</v>
      </c>
      <c r="J8" s="74"/>
      <c r="K8" s="31">
        <v>6</v>
      </c>
      <c r="L8" s="18" t="s">
        <v>11</v>
      </c>
      <c r="M8" s="19" t="s">
        <v>11</v>
      </c>
      <c r="N8" s="19" t="s">
        <v>11</v>
      </c>
      <c r="O8" s="22" t="s">
        <v>11</v>
      </c>
    </row>
    <row r="9" spans="1:15" ht="29.1" customHeight="1" x14ac:dyDescent="0.25">
      <c r="A9" s="14" t="s">
        <v>2</v>
      </c>
      <c r="B9" s="34" t="str">
        <f>IF(AND(B8&gt;4,C8&gt;2),"OUI","NON")</f>
        <v>OUI</v>
      </c>
      <c r="C9" s="35"/>
      <c r="D9" s="34" t="str">
        <f>IF(AND(D8+(E8*2)&gt;14),"OUI","NON")</f>
        <v>OUI</v>
      </c>
      <c r="E9" s="35"/>
      <c r="F9" s="34" t="str">
        <f>IF(AND(F8+(G8*2)+(H8*3)&gt;20),"OUI","NON")</f>
        <v>OUI</v>
      </c>
      <c r="G9" s="70"/>
      <c r="H9" s="35"/>
      <c r="I9" s="34" t="str">
        <f>IF(AND(I8&gt;5),"OUI","NON")</f>
        <v>OUI</v>
      </c>
      <c r="J9" s="35"/>
      <c r="K9" s="16" t="str">
        <f>IF(K8&gt;5,"OUI","NON")</f>
        <v>OUI</v>
      </c>
      <c r="L9" s="44" t="str">
        <f>IF(AND(L8="Oui",M8="Oui",N8="Oui",O8="Oui"),"OUI","NON")</f>
        <v>NON</v>
      </c>
      <c r="M9" s="45"/>
      <c r="N9" s="45"/>
      <c r="O9" s="46"/>
    </row>
    <row r="10" spans="1:15" ht="23.1" customHeight="1" x14ac:dyDescent="0.25">
      <c r="A10" s="17" t="s">
        <v>6</v>
      </c>
      <c r="B10" s="26"/>
      <c r="C10" s="27"/>
      <c r="D10" s="28"/>
      <c r="E10" s="29"/>
      <c r="F10" s="30"/>
      <c r="G10" s="27"/>
      <c r="H10" s="29"/>
      <c r="I10" s="73"/>
      <c r="J10" s="74"/>
      <c r="K10" s="31"/>
      <c r="L10" s="18" t="s">
        <v>11</v>
      </c>
      <c r="M10" s="19" t="s">
        <v>11</v>
      </c>
      <c r="N10" s="19" t="s">
        <v>11</v>
      </c>
      <c r="O10" s="22" t="s">
        <v>11</v>
      </c>
    </row>
    <row r="11" spans="1:15" ht="29.1" customHeight="1" x14ac:dyDescent="0.25">
      <c r="A11" s="14" t="s">
        <v>2</v>
      </c>
      <c r="B11" s="34" t="str">
        <f>IF(AND(B10&gt;4,C10&gt;2),"OUI","NON")</f>
        <v>NON</v>
      </c>
      <c r="C11" s="35"/>
      <c r="D11" s="34" t="str">
        <f>IF(AND(D10+(E10*2)&gt;14),"OUI","NON")</f>
        <v>NON</v>
      </c>
      <c r="E11" s="35"/>
      <c r="F11" s="34" t="str">
        <f>IF(AND(F10+(G10*2)+(H10*3)&gt;20),"OUI","NON")</f>
        <v>NON</v>
      </c>
      <c r="G11" s="70"/>
      <c r="H11" s="35"/>
      <c r="I11" s="34" t="str">
        <f>IF(AND(I10&gt;5),"OUI","NON")</f>
        <v>NON</v>
      </c>
      <c r="J11" s="35"/>
      <c r="K11" s="16" t="str">
        <f>IF(K10&gt;5,"OUI","NON")</f>
        <v>NON</v>
      </c>
      <c r="L11" s="44" t="str">
        <f>IF(AND(L10="Oui",M10="Oui",N10="Oui",O10="Oui"),"OUI","NON")</f>
        <v>NON</v>
      </c>
      <c r="M11" s="45"/>
      <c r="N11" s="45"/>
      <c r="O11" s="46"/>
    </row>
    <row r="12" spans="1:15" ht="23.1" customHeight="1" x14ac:dyDescent="0.25">
      <c r="A12" s="17" t="s">
        <v>6</v>
      </c>
      <c r="B12" s="26"/>
      <c r="C12" s="27"/>
      <c r="D12" s="28"/>
      <c r="E12" s="29"/>
      <c r="F12" s="30"/>
      <c r="G12" s="27"/>
      <c r="H12" s="29"/>
      <c r="I12" s="73"/>
      <c r="J12" s="74"/>
      <c r="K12" s="31"/>
      <c r="L12" s="18" t="s">
        <v>11</v>
      </c>
      <c r="M12" s="19" t="s">
        <v>11</v>
      </c>
      <c r="N12" s="19" t="s">
        <v>11</v>
      </c>
      <c r="O12" s="22" t="s">
        <v>11</v>
      </c>
    </row>
    <row r="13" spans="1:15" ht="29.1" customHeight="1" x14ac:dyDescent="0.25">
      <c r="A13" s="14" t="s">
        <v>2</v>
      </c>
      <c r="B13" s="34" t="str">
        <f>IF(AND(B12&gt;4,C12&gt;2),"OUI","NON")</f>
        <v>NON</v>
      </c>
      <c r="C13" s="35"/>
      <c r="D13" s="34" t="str">
        <f>IF(AND(D12+(E12*2)&gt;14),"OUI","NON")</f>
        <v>NON</v>
      </c>
      <c r="E13" s="35"/>
      <c r="F13" s="34" t="str">
        <f>IF(AND(F12+(G12*2)+(H12*3)&gt;20),"OUI","NON")</f>
        <v>NON</v>
      </c>
      <c r="G13" s="70"/>
      <c r="H13" s="35"/>
      <c r="I13" s="34" t="str">
        <f>IF(AND(I12&gt;5),"OUI","NON")</f>
        <v>NON</v>
      </c>
      <c r="J13" s="35"/>
      <c r="K13" s="16" t="str">
        <f>IF(K12&gt;5,"OUI","NON")</f>
        <v>NON</v>
      </c>
      <c r="L13" s="44" t="str">
        <f>IF(AND(L12="Oui",M12="Oui",N12="Oui",O12="Oui"),"OUI","NON")</f>
        <v>NON</v>
      </c>
      <c r="M13" s="45"/>
      <c r="N13" s="45"/>
      <c r="O13" s="46"/>
    </row>
    <row r="14" spans="1:15" ht="23.1" customHeight="1" x14ac:dyDescent="0.25">
      <c r="A14" s="17" t="s">
        <v>6</v>
      </c>
      <c r="B14" s="26"/>
      <c r="C14" s="27"/>
      <c r="D14" s="28"/>
      <c r="E14" s="29"/>
      <c r="F14" s="30"/>
      <c r="G14" s="27"/>
      <c r="H14" s="29"/>
      <c r="I14" s="73"/>
      <c r="J14" s="74"/>
      <c r="K14" s="31"/>
      <c r="L14" s="18" t="s">
        <v>11</v>
      </c>
      <c r="M14" s="19" t="s">
        <v>11</v>
      </c>
      <c r="N14" s="19" t="s">
        <v>11</v>
      </c>
      <c r="O14" s="22" t="s">
        <v>11</v>
      </c>
    </row>
    <row r="15" spans="1:15" ht="29.1" customHeight="1" x14ac:dyDescent="0.25">
      <c r="A15" s="14" t="s">
        <v>2</v>
      </c>
      <c r="B15" s="34" t="str">
        <f>IF(AND(B14&gt;4,C14&gt;2),"OUI","NON")</f>
        <v>NON</v>
      </c>
      <c r="C15" s="35"/>
      <c r="D15" s="34" t="str">
        <f>IF(AND(D14+(E14*2)&gt;14),"OUI","NON")</f>
        <v>NON</v>
      </c>
      <c r="E15" s="35"/>
      <c r="F15" s="34" t="str">
        <f>IF(AND(F14+(G14*2)+(H14*3)&gt;20),"OUI","NON")</f>
        <v>NON</v>
      </c>
      <c r="G15" s="70"/>
      <c r="H15" s="35"/>
      <c r="I15" s="34" t="str">
        <f>IF(AND(I14&gt;5),"OUI","NON")</f>
        <v>NON</v>
      </c>
      <c r="J15" s="35"/>
      <c r="K15" s="16" t="str">
        <f>IF(K14&gt;5,"OUI","NON")</f>
        <v>NON</v>
      </c>
      <c r="L15" s="44" t="str">
        <f>IF(AND(L14="Oui",M14="Oui",N14="Oui",O14="Oui"),"OUI","NON")</f>
        <v>NON</v>
      </c>
      <c r="M15" s="45"/>
      <c r="N15" s="45"/>
      <c r="O15" s="46"/>
    </row>
    <row r="16" spans="1:15" ht="23.1" customHeight="1" x14ac:dyDescent="0.25">
      <c r="A16" s="17" t="s">
        <v>6</v>
      </c>
      <c r="B16" s="26"/>
      <c r="C16" s="27"/>
      <c r="D16" s="28"/>
      <c r="E16" s="29"/>
      <c r="F16" s="30"/>
      <c r="G16" s="27"/>
      <c r="H16" s="29"/>
      <c r="I16" s="73"/>
      <c r="J16" s="74"/>
      <c r="K16" s="31"/>
      <c r="L16" s="18" t="s">
        <v>11</v>
      </c>
      <c r="M16" s="19" t="s">
        <v>11</v>
      </c>
      <c r="N16" s="19" t="s">
        <v>11</v>
      </c>
      <c r="O16" s="22" t="s">
        <v>11</v>
      </c>
    </row>
    <row r="17" spans="1:15" ht="29.1" customHeight="1" x14ac:dyDescent="0.25">
      <c r="A17" s="14" t="s">
        <v>2</v>
      </c>
      <c r="B17" s="34" t="str">
        <f>IF(AND(B16&gt;4,C16&gt;2),"OUI","NON")</f>
        <v>NON</v>
      </c>
      <c r="C17" s="35"/>
      <c r="D17" s="34" t="str">
        <f>IF(AND(D16+(E16*2)&gt;14),"OUI","NON")</f>
        <v>NON</v>
      </c>
      <c r="E17" s="35"/>
      <c r="F17" s="34" t="str">
        <f>IF(AND(F16+(G16*2)+(H16*3)&gt;20),"OUI","NON")</f>
        <v>NON</v>
      </c>
      <c r="G17" s="70"/>
      <c r="H17" s="35"/>
      <c r="I17" s="34" t="str">
        <f>IF(AND(I16&gt;5),"OUI","NON")</f>
        <v>NON</v>
      </c>
      <c r="J17" s="35"/>
      <c r="K17" s="16" t="str">
        <f>IF(K16&gt;5,"OUI","NON")</f>
        <v>NON</v>
      </c>
      <c r="L17" s="44" t="str">
        <f>IF(AND(L16="Oui",M16="Oui",N16="Oui",O16="Oui"),"OUI","NON")</f>
        <v>NON</v>
      </c>
      <c r="M17" s="45"/>
      <c r="N17" s="45"/>
      <c r="O17" s="46"/>
    </row>
    <row r="18" spans="1:15" ht="23.1" customHeight="1" x14ac:dyDescent="0.25">
      <c r="A18" s="17" t="s">
        <v>6</v>
      </c>
      <c r="B18" s="26"/>
      <c r="C18" s="27"/>
      <c r="D18" s="28"/>
      <c r="E18" s="29"/>
      <c r="F18" s="30"/>
      <c r="G18" s="27"/>
      <c r="H18" s="29"/>
      <c r="I18" s="73"/>
      <c r="J18" s="74"/>
      <c r="K18" s="31"/>
      <c r="L18" s="18" t="s">
        <v>11</v>
      </c>
      <c r="M18" s="19" t="s">
        <v>11</v>
      </c>
      <c r="N18" s="19" t="s">
        <v>11</v>
      </c>
      <c r="O18" s="22" t="s">
        <v>11</v>
      </c>
    </row>
    <row r="19" spans="1:15" ht="29.1" customHeight="1" x14ac:dyDescent="0.25">
      <c r="A19" s="14" t="s">
        <v>2</v>
      </c>
      <c r="B19" s="34" t="str">
        <f>IF(AND(B18&gt;4,C18&gt;2),"OUI","NON")</f>
        <v>NON</v>
      </c>
      <c r="C19" s="35"/>
      <c r="D19" s="34" t="str">
        <f>IF(AND(D18+(E18*2)&gt;14),"OUI","NON")</f>
        <v>NON</v>
      </c>
      <c r="E19" s="35"/>
      <c r="F19" s="34" t="str">
        <f>IF(AND(F18+(G18*2)+(H18*3)&gt;20),"OUI","NON")</f>
        <v>NON</v>
      </c>
      <c r="G19" s="70"/>
      <c r="H19" s="35"/>
      <c r="I19" s="34" t="str">
        <f>IF(AND(I18&gt;5),"OUI","NON")</f>
        <v>NON</v>
      </c>
      <c r="J19" s="35"/>
      <c r="K19" s="16" t="str">
        <f>IF(K18&gt;5,"OUI","NON")</f>
        <v>NON</v>
      </c>
      <c r="L19" s="44" t="str">
        <f>IF(AND(L18="Oui",M18="Oui",N18="Oui",O18="Oui"),"OUI","NON")</f>
        <v>NON</v>
      </c>
      <c r="M19" s="45"/>
      <c r="N19" s="45"/>
      <c r="O19" s="46"/>
    </row>
    <row r="20" spans="1:15" ht="23.1" customHeight="1" x14ac:dyDescent="0.25">
      <c r="A20" s="17" t="s">
        <v>6</v>
      </c>
      <c r="B20" s="26"/>
      <c r="C20" s="27"/>
      <c r="D20" s="28"/>
      <c r="E20" s="29"/>
      <c r="F20" s="30"/>
      <c r="G20" s="27"/>
      <c r="H20" s="29"/>
      <c r="I20" s="73"/>
      <c r="J20" s="74"/>
      <c r="K20" s="31"/>
      <c r="L20" s="18" t="s">
        <v>11</v>
      </c>
      <c r="M20" s="19" t="s">
        <v>11</v>
      </c>
      <c r="N20" s="19" t="s">
        <v>11</v>
      </c>
      <c r="O20" s="22" t="s">
        <v>11</v>
      </c>
    </row>
    <row r="21" spans="1:15" ht="29.1" customHeight="1" thickBot="1" x14ac:dyDescent="0.3">
      <c r="A21" s="15" t="s">
        <v>2</v>
      </c>
      <c r="B21" s="36" t="str">
        <f>IF(AND(B20&gt;4,C20&gt;2),"OUI","NON")</f>
        <v>NON</v>
      </c>
      <c r="C21" s="37"/>
      <c r="D21" s="36" t="str">
        <f>IF(AND(D20+(E20*2)&gt;14),"OUI","NON")</f>
        <v>NON</v>
      </c>
      <c r="E21" s="37"/>
      <c r="F21" s="36" t="str">
        <f>IF(AND(F20+(G20*2)+(H20*3)&gt;20),"OUI","NON")</f>
        <v>NON</v>
      </c>
      <c r="G21" s="71"/>
      <c r="H21" s="37"/>
      <c r="I21" s="36" t="str">
        <f>IF(AND(I20&gt;5),"OUI","NON")</f>
        <v>NON</v>
      </c>
      <c r="J21" s="37"/>
      <c r="K21" s="23" t="str">
        <f>IF(K20&gt;5,"OUI","NON")</f>
        <v>NON</v>
      </c>
      <c r="L21" s="50" t="str">
        <f>IF(AND(L20="Oui",M20="Oui",N20="Oui",O20="Oui"),"OUI","NON")</f>
        <v>NON</v>
      </c>
      <c r="M21" s="51"/>
      <c r="N21" s="51"/>
      <c r="O21" s="52"/>
    </row>
    <row r="22" spans="1:15" ht="16.5" thickTop="1" x14ac:dyDescent="0.25"/>
  </sheetData>
  <mergeCells count="58">
    <mergeCell ref="I20:J20"/>
    <mergeCell ref="B21:C21"/>
    <mergeCell ref="D21:E21"/>
    <mergeCell ref="F21:H21"/>
    <mergeCell ref="I21:J21"/>
    <mergeCell ref="L21:O21"/>
    <mergeCell ref="I18:J18"/>
    <mergeCell ref="B19:C19"/>
    <mergeCell ref="D19:E19"/>
    <mergeCell ref="F19:H19"/>
    <mergeCell ref="I19:J19"/>
    <mergeCell ref="L19:O19"/>
    <mergeCell ref="I16:J16"/>
    <mergeCell ref="B17:C17"/>
    <mergeCell ref="D17:E17"/>
    <mergeCell ref="F17:H17"/>
    <mergeCell ref="I17:J17"/>
    <mergeCell ref="L17:O17"/>
    <mergeCell ref="I14:J14"/>
    <mergeCell ref="B15:C15"/>
    <mergeCell ref="D15:E15"/>
    <mergeCell ref="F15:H15"/>
    <mergeCell ref="I15:J15"/>
    <mergeCell ref="L15:O15"/>
    <mergeCell ref="I12:J12"/>
    <mergeCell ref="B13:C13"/>
    <mergeCell ref="D13:E13"/>
    <mergeCell ref="F13:H13"/>
    <mergeCell ref="I13:J13"/>
    <mergeCell ref="L13:O13"/>
    <mergeCell ref="I10:J10"/>
    <mergeCell ref="B11:C11"/>
    <mergeCell ref="D11:E11"/>
    <mergeCell ref="F11:H11"/>
    <mergeCell ref="I11:J11"/>
    <mergeCell ref="L11:O11"/>
    <mergeCell ref="I8:J8"/>
    <mergeCell ref="B9:C9"/>
    <mergeCell ref="D9:E9"/>
    <mergeCell ref="F9:H9"/>
    <mergeCell ref="I9:J9"/>
    <mergeCell ref="L9:O9"/>
    <mergeCell ref="B6:C6"/>
    <mergeCell ref="D6:E6"/>
    <mergeCell ref="F6:G6"/>
    <mergeCell ref="I6:J6"/>
    <mergeCell ref="L6:O6"/>
    <mergeCell ref="I7:J7"/>
    <mergeCell ref="B2:E2"/>
    <mergeCell ref="G2:I2"/>
    <mergeCell ref="A3:B3"/>
    <mergeCell ref="A4:O4"/>
    <mergeCell ref="A5:A7"/>
    <mergeCell ref="B5:C5"/>
    <mergeCell ref="D5:E5"/>
    <mergeCell ref="F5:H5"/>
    <mergeCell ref="I5:J5"/>
    <mergeCell ref="L5:O5"/>
  </mergeCells>
  <conditionalFormatting sqref="B9:F9 K9">
    <cfRule type="containsText" dxfId="161" priority="53" operator="containsText" text="OUI">
      <formula>NOT(ISERROR(SEARCH("OUI",B9)))</formula>
    </cfRule>
    <cfRule type="containsText" dxfId="160" priority="54" operator="containsText" text="NON">
      <formula>NOT(ISERROR(SEARCH("NON",B9)))</formula>
    </cfRule>
  </conditionalFormatting>
  <conditionalFormatting sqref="B11:F11">
    <cfRule type="containsText" dxfId="159" priority="51" operator="containsText" text="OUI">
      <formula>NOT(ISERROR(SEARCH("OUI",B11)))</formula>
    </cfRule>
    <cfRule type="containsText" dxfId="158" priority="52" operator="containsText" text="NON">
      <formula>NOT(ISERROR(SEARCH("NON",B11)))</formula>
    </cfRule>
  </conditionalFormatting>
  <conditionalFormatting sqref="B13:F13">
    <cfRule type="containsText" dxfId="157" priority="49" operator="containsText" text="OUI">
      <formula>NOT(ISERROR(SEARCH("OUI",B13)))</formula>
    </cfRule>
    <cfRule type="containsText" dxfId="156" priority="50" operator="containsText" text="NON">
      <formula>NOT(ISERROR(SEARCH("NON",B13)))</formula>
    </cfRule>
  </conditionalFormatting>
  <conditionalFormatting sqref="B15:F15">
    <cfRule type="containsText" dxfId="155" priority="47" operator="containsText" text="OUI">
      <formula>NOT(ISERROR(SEARCH("OUI",B15)))</formula>
    </cfRule>
    <cfRule type="containsText" dxfId="154" priority="48" operator="containsText" text="NON">
      <formula>NOT(ISERROR(SEARCH("NON",B15)))</formula>
    </cfRule>
  </conditionalFormatting>
  <conditionalFormatting sqref="B17:F17">
    <cfRule type="containsText" dxfId="153" priority="45" operator="containsText" text="OUI">
      <formula>NOT(ISERROR(SEARCH("OUI",B17)))</formula>
    </cfRule>
    <cfRule type="containsText" dxfId="152" priority="46" operator="containsText" text="NON">
      <formula>NOT(ISERROR(SEARCH("NON",B17)))</formula>
    </cfRule>
  </conditionalFormatting>
  <conditionalFormatting sqref="B19:F19">
    <cfRule type="containsText" dxfId="151" priority="43" operator="containsText" text="OUI">
      <formula>NOT(ISERROR(SEARCH("OUI",B19)))</formula>
    </cfRule>
    <cfRule type="containsText" dxfId="150" priority="44" operator="containsText" text="NON">
      <formula>NOT(ISERROR(SEARCH("NON",B19)))</formula>
    </cfRule>
  </conditionalFormatting>
  <conditionalFormatting sqref="B21:F21">
    <cfRule type="containsText" dxfId="149" priority="41" operator="containsText" text="OUI">
      <formula>NOT(ISERROR(SEARCH("OUI",B21)))</formula>
    </cfRule>
    <cfRule type="containsText" dxfId="148" priority="42" operator="containsText" text="NON">
      <formula>NOT(ISERROR(SEARCH("NON",B21)))</formula>
    </cfRule>
  </conditionalFormatting>
  <conditionalFormatting sqref="K11">
    <cfRule type="containsText" dxfId="147" priority="39" operator="containsText" text="OUI">
      <formula>NOT(ISERROR(SEARCH("OUI",K11)))</formula>
    </cfRule>
    <cfRule type="containsText" dxfId="146" priority="40" operator="containsText" text="NON">
      <formula>NOT(ISERROR(SEARCH("NON",K11)))</formula>
    </cfRule>
  </conditionalFormatting>
  <conditionalFormatting sqref="K13">
    <cfRule type="containsText" dxfId="145" priority="37" operator="containsText" text="OUI">
      <formula>NOT(ISERROR(SEARCH("OUI",K13)))</formula>
    </cfRule>
    <cfRule type="containsText" dxfId="144" priority="38" operator="containsText" text="NON">
      <formula>NOT(ISERROR(SEARCH("NON",K13)))</formula>
    </cfRule>
  </conditionalFormatting>
  <conditionalFormatting sqref="K15">
    <cfRule type="containsText" dxfId="143" priority="35" operator="containsText" text="OUI">
      <formula>NOT(ISERROR(SEARCH("OUI",K15)))</formula>
    </cfRule>
    <cfRule type="containsText" dxfId="142" priority="36" operator="containsText" text="NON">
      <formula>NOT(ISERROR(SEARCH("NON",K15)))</formula>
    </cfRule>
  </conditionalFormatting>
  <conditionalFormatting sqref="K17">
    <cfRule type="containsText" dxfId="141" priority="33" operator="containsText" text="OUI">
      <formula>NOT(ISERROR(SEARCH("OUI",K17)))</formula>
    </cfRule>
    <cfRule type="containsText" dxfId="140" priority="34" operator="containsText" text="NON">
      <formula>NOT(ISERROR(SEARCH("NON",K17)))</formula>
    </cfRule>
  </conditionalFormatting>
  <conditionalFormatting sqref="K19">
    <cfRule type="containsText" dxfId="139" priority="31" operator="containsText" text="OUI">
      <formula>NOT(ISERROR(SEARCH("OUI",K19)))</formula>
    </cfRule>
    <cfRule type="containsText" dxfId="138" priority="32" operator="containsText" text="NON">
      <formula>NOT(ISERROR(SEARCH("NON",K19)))</formula>
    </cfRule>
  </conditionalFormatting>
  <conditionalFormatting sqref="K21">
    <cfRule type="containsText" dxfId="137" priority="29" operator="containsText" text="OUI">
      <formula>NOT(ISERROR(SEARCH("OUI",K21)))</formula>
    </cfRule>
    <cfRule type="containsText" dxfId="136" priority="30" operator="containsText" text="NON">
      <formula>NOT(ISERROR(SEARCH("NON",K21)))</formula>
    </cfRule>
  </conditionalFormatting>
  <conditionalFormatting sqref="I9:J9">
    <cfRule type="containsText" dxfId="135" priority="27" operator="containsText" text="OUI">
      <formula>NOT(ISERROR(SEARCH("OUI",I9)))</formula>
    </cfRule>
    <cfRule type="containsText" dxfId="134" priority="28" operator="containsText" text="NON">
      <formula>NOT(ISERROR(SEARCH("NON",I9)))</formula>
    </cfRule>
  </conditionalFormatting>
  <conditionalFormatting sqref="I11:J11">
    <cfRule type="containsText" dxfId="133" priority="25" operator="containsText" text="OUI">
      <formula>NOT(ISERROR(SEARCH("OUI",I11)))</formula>
    </cfRule>
    <cfRule type="containsText" dxfId="132" priority="26" operator="containsText" text="NON">
      <formula>NOT(ISERROR(SEARCH("NON",I11)))</formula>
    </cfRule>
  </conditionalFormatting>
  <conditionalFormatting sqref="I13:J13">
    <cfRule type="containsText" dxfId="131" priority="23" operator="containsText" text="OUI">
      <formula>NOT(ISERROR(SEARCH("OUI",I13)))</formula>
    </cfRule>
    <cfRule type="containsText" dxfId="130" priority="24" operator="containsText" text="NON">
      <formula>NOT(ISERROR(SEARCH("NON",I13)))</formula>
    </cfRule>
  </conditionalFormatting>
  <conditionalFormatting sqref="I15:J15">
    <cfRule type="containsText" dxfId="129" priority="21" operator="containsText" text="OUI">
      <formula>NOT(ISERROR(SEARCH("OUI",I15)))</formula>
    </cfRule>
    <cfRule type="containsText" dxfId="128" priority="22" operator="containsText" text="NON">
      <formula>NOT(ISERROR(SEARCH("NON",I15)))</formula>
    </cfRule>
  </conditionalFormatting>
  <conditionalFormatting sqref="I17:J17">
    <cfRule type="containsText" dxfId="127" priority="19" operator="containsText" text="OUI">
      <formula>NOT(ISERROR(SEARCH("OUI",I17)))</formula>
    </cfRule>
    <cfRule type="containsText" dxfId="126" priority="20" operator="containsText" text="NON">
      <formula>NOT(ISERROR(SEARCH("NON",I17)))</formula>
    </cfRule>
  </conditionalFormatting>
  <conditionalFormatting sqref="I19:J19">
    <cfRule type="containsText" dxfId="125" priority="17" operator="containsText" text="OUI">
      <formula>NOT(ISERROR(SEARCH("OUI",I19)))</formula>
    </cfRule>
    <cfRule type="containsText" dxfId="124" priority="18" operator="containsText" text="NON">
      <formula>NOT(ISERROR(SEARCH("NON",I19)))</formula>
    </cfRule>
  </conditionalFormatting>
  <conditionalFormatting sqref="I21:J21">
    <cfRule type="containsText" dxfId="123" priority="15" operator="containsText" text="OUI">
      <formula>NOT(ISERROR(SEARCH("OUI",I21)))</formula>
    </cfRule>
    <cfRule type="containsText" dxfId="122" priority="16" operator="containsText" text="NON">
      <formula>NOT(ISERROR(SEARCH("NON",I21)))</formula>
    </cfRule>
  </conditionalFormatting>
  <conditionalFormatting sqref="L9">
    <cfRule type="containsText" dxfId="121" priority="13" operator="containsText" text="OUI">
      <formula>NOT(ISERROR(SEARCH("OUI",L9)))</formula>
    </cfRule>
    <cfRule type="containsText" dxfId="120" priority="14" operator="containsText" text="NON">
      <formula>NOT(ISERROR(SEARCH("NON",L9)))</formula>
    </cfRule>
  </conditionalFormatting>
  <conditionalFormatting sqref="L11">
    <cfRule type="containsText" dxfId="119" priority="11" operator="containsText" text="OUI">
      <formula>NOT(ISERROR(SEARCH("OUI",L11)))</formula>
    </cfRule>
    <cfRule type="containsText" dxfId="118" priority="12" operator="containsText" text="NON">
      <formula>NOT(ISERROR(SEARCH("NON",L11)))</formula>
    </cfRule>
  </conditionalFormatting>
  <conditionalFormatting sqref="L13">
    <cfRule type="containsText" dxfId="117" priority="9" operator="containsText" text="OUI">
      <formula>NOT(ISERROR(SEARCH("OUI",L13)))</formula>
    </cfRule>
    <cfRule type="containsText" dxfId="116" priority="10" operator="containsText" text="NON">
      <formula>NOT(ISERROR(SEARCH("NON",L13)))</formula>
    </cfRule>
  </conditionalFormatting>
  <conditionalFormatting sqref="L15">
    <cfRule type="containsText" dxfId="115" priority="7" operator="containsText" text="OUI">
      <formula>NOT(ISERROR(SEARCH("OUI",L15)))</formula>
    </cfRule>
    <cfRule type="containsText" dxfId="114" priority="8" operator="containsText" text="NON">
      <formula>NOT(ISERROR(SEARCH("NON",L15)))</formula>
    </cfRule>
  </conditionalFormatting>
  <conditionalFormatting sqref="L17">
    <cfRule type="containsText" dxfId="113" priority="5" operator="containsText" text="OUI">
      <formula>NOT(ISERROR(SEARCH("OUI",L17)))</formula>
    </cfRule>
    <cfRule type="containsText" dxfId="112" priority="6" operator="containsText" text="NON">
      <formula>NOT(ISERROR(SEARCH("NON",L17)))</formula>
    </cfRule>
  </conditionalFormatting>
  <conditionalFormatting sqref="L19">
    <cfRule type="containsText" dxfId="111" priority="3" operator="containsText" text="OUI">
      <formula>NOT(ISERROR(SEARCH("OUI",L19)))</formula>
    </cfRule>
    <cfRule type="containsText" dxfId="110" priority="4" operator="containsText" text="NON">
      <formula>NOT(ISERROR(SEARCH("NON",L19)))</formula>
    </cfRule>
  </conditionalFormatting>
  <conditionalFormatting sqref="L21">
    <cfRule type="containsText" dxfId="109" priority="1" operator="containsText" text="OUI">
      <formula>NOT(ISERROR(SEARCH("OUI",L21)))</formula>
    </cfRule>
    <cfRule type="containsText" dxfId="108" priority="2" operator="containsText" text="NON">
      <formula>NOT(ISERROR(SEARCH("NON",L21)))</formula>
    </cfRule>
  </conditionalFormatting>
  <dataValidations count="1">
    <dataValidation type="list" allowBlank="1" showInputMessage="1" showErrorMessage="1" sqref="L20:O20 L10:O10 L12:O12 L14:O14 L16:O16 L18:O18 L8:O8">
      <formula1>"Oui, 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Ruler="0" zoomScale="60" zoomScaleNormal="60" zoomScalePageLayoutView="80" workbookViewId="0">
      <selection activeCell="A2" sqref="A2"/>
    </sheetView>
  </sheetViews>
  <sheetFormatPr baseColWidth="10" defaultColWidth="10.875" defaultRowHeight="15.75" x14ac:dyDescent="0.25"/>
  <cols>
    <col min="1" max="1" width="18.5" style="2" customWidth="1"/>
    <col min="2" max="5" width="14.125" style="2" customWidth="1"/>
    <col min="6" max="6" width="11.25" style="2" customWidth="1"/>
    <col min="7" max="7" width="10.5" style="2" customWidth="1"/>
    <col min="8" max="8" width="10.625" style="2" customWidth="1"/>
    <col min="9" max="9" width="14.125" style="2" customWidth="1"/>
    <col min="10" max="10" width="9.375" style="2" customWidth="1"/>
    <col min="11" max="11" width="20.875" style="2" customWidth="1"/>
    <col min="12" max="15" width="7.625" style="2" customWidth="1"/>
    <col min="16" max="16384" width="10.875" style="2"/>
  </cols>
  <sheetData>
    <row r="1" spans="1:15" ht="42.95" customHeight="1" x14ac:dyDescent="0.25">
      <c r="A1" s="75" t="s">
        <v>20</v>
      </c>
    </row>
    <row r="2" spans="1:15" ht="48.95" customHeight="1" x14ac:dyDescent="0.25">
      <c r="A2" s="6" t="s">
        <v>0</v>
      </c>
      <c r="B2" s="48"/>
      <c r="C2" s="48"/>
      <c r="D2" s="48"/>
      <c r="E2" s="48"/>
      <c r="F2" s="5"/>
      <c r="G2" s="47"/>
      <c r="H2" s="47"/>
      <c r="I2" s="47"/>
      <c r="J2" s="3"/>
      <c r="K2" s="3"/>
    </row>
    <row r="3" spans="1:15" ht="57" customHeight="1" thickBot="1" x14ac:dyDescent="0.3">
      <c r="A3" s="47" t="s">
        <v>5</v>
      </c>
      <c r="B3" s="47"/>
    </row>
    <row r="4" spans="1:15" ht="39" customHeight="1" thickTop="1" x14ac:dyDescent="0.25">
      <c r="A4" s="38" t="s">
        <v>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</row>
    <row r="5" spans="1:15" ht="84" customHeight="1" x14ac:dyDescent="0.25">
      <c r="A5" s="53" t="s">
        <v>4</v>
      </c>
      <c r="B5" s="56" t="s">
        <v>13</v>
      </c>
      <c r="C5" s="57"/>
      <c r="D5" s="60" t="s">
        <v>17</v>
      </c>
      <c r="E5" s="61"/>
      <c r="F5" s="60" t="s">
        <v>15</v>
      </c>
      <c r="G5" s="57"/>
      <c r="H5" s="61"/>
      <c r="I5" s="64" t="s">
        <v>16</v>
      </c>
      <c r="J5" s="65"/>
      <c r="K5" s="32" t="s">
        <v>14</v>
      </c>
      <c r="L5" s="66" t="s">
        <v>18</v>
      </c>
      <c r="M5" s="67"/>
      <c r="N5" s="67"/>
      <c r="O5" s="68"/>
    </row>
    <row r="6" spans="1:15" x14ac:dyDescent="0.25">
      <c r="A6" s="54"/>
      <c r="B6" s="58" t="s">
        <v>3</v>
      </c>
      <c r="C6" s="59"/>
      <c r="D6" s="62" t="s">
        <v>3</v>
      </c>
      <c r="E6" s="63"/>
      <c r="F6" s="59" t="s">
        <v>3</v>
      </c>
      <c r="G6" s="59"/>
      <c r="H6" s="33"/>
      <c r="I6" s="41" t="s">
        <v>3</v>
      </c>
      <c r="J6" s="49"/>
      <c r="K6" s="33" t="s">
        <v>3</v>
      </c>
      <c r="L6" s="41" t="s">
        <v>7</v>
      </c>
      <c r="M6" s="42"/>
      <c r="N6" s="42"/>
      <c r="O6" s="43"/>
    </row>
    <row r="7" spans="1:15" s="4" customFormat="1" ht="25.5" x14ac:dyDescent="0.25">
      <c r="A7" s="55"/>
      <c r="B7" s="7" t="s">
        <v>22</v>
      </c>
      <c r="C7" s="8" t="s">
        <v>23</v>
      </c>
      <c r="D7" s="10" t="s">
        <v>24</v>
      </c>
      <c r="E7" s="11" t="s">
        <v>25</v>
      </c>
      <c r="F7" s="9" t="s">
        <v>28</v>
      </c>
      <c r="G7" s="8" t="s">
        <v>26</v>
      </c>
      <c r="H7" s="11" t="s">
        <v>27</v>
      </c>
      <c r="I7" s="72" t="s">
        <v>30</v>
      </c>
      <c r="J7" s="69"/>
      <c r="K7" s="13" t="s">
        <v>31</v>
      </c>
      <c r="L7" s="24" t="s">
        <v>29</v>
      </c>
      <c r="M7" s="20" t="s">
        <v>10</v>
      </c>
      <c r="N7" s="20" t="s">
        <v>9</v>
      </c>
      <c r="O7" s="21" t="s">
        <v>8</v>
      </c>
    </row>
    <row r="8" spans="1:15" ht="23.1" customHeight="1" x14ac:dyDescent="0.25">
      <c r="A8" s="17" t="s">
        <v>6</v>
      </c>
      <c r="B8" s="26">
        <v>5</v>
      </c>
      <c r="C8" s="27">
        <v>3</v>
      </c>
      <c r="D8" s="28">
        <v>5</v>
      </c>
      <c r="E8" s="29">
        <v>5</v>
      </c>
      <c r="F8" s="30">
        <v>2</v>
      </c>
      <c r="G8" s="27">
        <v>3</v>
      </c>
      <c r="H8" s="29">
        <v>5</v>
      </c>
      <c r="I8" s="73">
        <v>6</v>
      </c>
      <c r="J8" s="74"/>
      <c r="K8" s="31">
        <v>6</v>
      </c>
      <c r="L8" s="18" t="s">
        <v>11</v>
      </c>
      <c r="M8" s="19" t="s">
        <v>11</v>
      </c>
      <c r="N8" s="19" t="s">
        <v>11</v>
      </c>
      <c r="O8" s="22" t="s">
        <v>11</v>
      </c>
    </row>
    <row r="9" spans="1:15" ht="29.1" customHeight="1" x14ac:dyDescent="0.25">
      <c r="A9" s="14" t="s">
        <v>2</v>
      </c>
      <c r="B9" s="34" t="str">
        <f>IF(AND(B8&gt;4,C8&gt;2),"OUI","NON")</f>
        <v>OUI</v>
      </c>
      <c r="C9" s="35"/>
      <c r="D9" s="34" t="str">
        <f>IF(AND(D8+(E8*2)&gt;14),"OUI","NON")</f>
        <v>OUI</v>
      </c>
      <c r="E9" s="35"/>
      <c r="F9" s="34" t="str">
        <f>IF(AND(F8+(G8*2)+(H8*3)&gt;20),"OUI","NON")</f>
        <v>OUI</v>
      </c>
      <c r="G9" s="70"/>
      <c r="H9" s="35"/>
      <c r="I9" s="34" t="str">
        <f>IF(AND(I8&gt;5),"OUI","NON")</f>
        <v>OUI</v>
      </c>
      <c r="J9" s="35"/>
      <c r="K9" s="16" t="str">
        <f>IF(K8&gt;5,"OUI","NON")</f>
        <v>OUI</v>
      </c>
      <c r="L9" s="44" t="str">
        <f>IF(AND(L8="Oui",M8="Oui",N8="Oui",O8="Oui"),"OUI","NON")</f>
        <v>NON</v>
      </c>
      <c r="M9" s="45"/>
      <c r="N9" s="45"/>
      <c r="O9" s="46"/>
    </row>
    <row r="10" spans="1:15" ht="23.1" customHeight="1" x14ac:dyDescent="0.25">
      <c r="A10" s="17" t="s">
        <v>6</v>
      </c>
      <c r="B10" s="26"/>
      <c r="C10" s="27"/>
      <c r="D10" s="28"/>
      <c r="E10" s="29"/>
      <c r="F10" s="30"/>
      <c r="G10" s="27"/>
      <c r="H10" s="29"/>
      <c r="I10" s="73"/>
      <c r="J10" s="74"/>
      <c r="K10" s="31"/>
      <c r="L10" s="18" t="s">
        <v>11</v>
      </c>
      <c r="M10" s="19" t="s">
        <v>11</v>
      </c>
      <c r="N10" s="19" t="s">
        <v>11</v>
      </c>
      <c r="O10" s="22" t="s">
        <v>11</v>
      </c>
    </row>
    <row r="11" spans="1:15" ht="29.1" customHeight="1" x14ac:dyDescent="0.25">
      <c r="A11" s="14" t="s">
        <v>2</v>
      </c>
      <c r="B11" s="34" t="str">
        <f>IF(AND(B10&gt;4,C10&gt;2),"OUI","NON")</f>
        <v>NON</v>
      </c>
      <c r="C11" s="35"/>
      <c r="D11" s="34" t="str">
        <f>IF(AND(D10+(E10*2)&gt;14),"OUI","NON")</f>
        <v>NON</v>
      </c>
      <c r="E11" s="35"/>
      <c r="F11" s="34" t="str">
        <f>IF(AND(F10+(G10*2)+(H10*3)&gt;20),"OUI","NON")</f>
        <v>NON</v>
      </c>
      <c r="G11" s="70"/>
      <c r="H11" s="35"/>
      <c r="I11" s="34" t="str">
        <f>IF(AND(I10&gt;5),"OUI","NON")</f>
        <v>NON</v>
      </c>
      <c r="J11" s="35"/>
      <c r="K11" s="16" t="str">
        <f>IF(K10&gt;5,"OUI","NON")</f>
        <v>NON</v>
      </c>
      <c r="L11" s="44" t="str">
        <f>IF(AND(L10="Oui",M10="Oui",N10="Oui",O10="Oui"),"OUI","NON")</f>
        <v>NON</v>
      </c>
      <c r="M11" s="45"/>
      <c r="N11" s="45"/>
      <c r="O11" s="46"/>
    </row>
    <row r="12" spans="1:15" ht="23.1" customHeight="1" x14ac:dyDescent="0.25">
      <c r="A12" s="17" t="s">
        <v>6</v>
      </c>
      <c r="B12" s="26"/>
      <c r="C12" s="27"/>
      <c r="D12" s="28"/>
      <c r="E12" s="29"/>
      <c r="F12" s="30"/>
      <c r="G12" s="27"/>
      <c r="H12" s="29"/>
      <c r="I12" s="73"/>
      <c r="J12" s="74"/>
      <c r="K12" s="31"/>
      <c r="L12" s="18" t="s">
        <v>11</v>
      </c>
      <c r="M12" s="19" t="s">
        <v>11</v>
      </c>
      <c r="N12" s="19" t="s">
        <v>11</v>
      </c>
      <c r="O12" s="22" t="s">
        <v>11</v>
      </c>
    </row>
    <row r="13" spans="1:15" ht="29.1" customHeight="1" x14ac:dyDescent="0.25">
      <c r="A13" s="14" t="s">
        <v>2</v>
      </c>
      <c r="B13" s="34" t="str">
        <f>IF(AND(B12&gt;4,C12&gt;2),"OUI","NON")</f>
        <v>NON</v>
      </c>
      <c r="C13" s="35"/>
      <c r="D13" s="34" t="str">
        <f>IF(AND(D12+(E12*2)&gt;14),"OUI","NON")</f>
        <v>NON</v>
      </c>
      <c r="E13" s="35"/>
      <c r="F13" s="34" t="str">
        <f>IF(AND(F12+(G12*2)+(H12*3)&gt;20),"OUI","NON")</f>
        <v>NON</v>
      </c>
      <c r="G13" s="70"/>
      <c r="H13" s="35"/>
      <c r="I13" s="34" t="str">
        <f>IF(AND(I12&gt;5),"OUI","NON")</f>
        <v>NON</v>
      </c>
      <c r="J13" s="35"/>
      <c r="K13" s="16" t="str">
        <f>IF(K12&gt;5,"OUI","NON")</f>
        <v>NON</v>
      </c>
      <c r="L13" s="44" t="str">
        <f>IF(AND(L12="Oui",M12="Oui",N12="Oui",O12="Oui"),"OUI","NON")</f>
        <v>NON</v>
      </c>
      <c r="M13" s="45"/>
      <c r="N13" s="45"/>
      <c r="O13" s="46"/>
    </row>
    <row r="14" spans="1:15" ht="23.1" customHeight="1" x14ac:dyDescent="0.25">
      <c r="A14" s="17" t="s">
        <v>6</v>
      </c>
      <c r="B14" s="26"/>
      <c r="C14" s="27"/>
      <c r="D14" s="28"/>
      <c r="E14" s="29"/>
      <c r="F14" s="30"/>
      <c r="G14" s="27"/>
      <c r="H14" s="29"/>
      <c r="I14" s="73"/>
      <c r="J14" s="74"/>
      <c r="K14" s="31"/>
      <c r="L14" s="18" t="s">
        <v>11</v>
      </c>
      <c r="M14" s="19" t="s">
        <v>11</v>
      </c>
      <c r="N14" s="19" t="s">
        <v>11</v>
      </c>
      <c r="O14" s="22" t="s">
        <v>11</v>
      </c>
    </row>
    <row r="15" spans="1:15" ht="29.1" customHeight="1" x14ac:dyDescent="0.25">
      <c r="A15" s="14" t="s">
        <v>2</v>
      </c>
      <c r="B15" s="34" t="str">
        <f>IF(AND(B14&gt;4,C14&gt;2),"OUI","NON")</f>
        <v>NON</v>
      </c>
      <c r="C15" s="35"/>
      <c r="D15" s="34" t="str">
        <f>IF(AND(D14+(E14*2)&gt;14),"OUI","NON")</f>
        <v>NON</v>
      </c>
      <c r="E15" s="35"/>
      <c r="F15" s="34" t="str">
        <f>IF(AND(F14+(G14*2)+(H14*3)&gt;20),"OUI","NON")</f>
        <v>NON</v>
      </c>
      <c r="G15" s="70"/>
      <c r="H15" s="35"/>
      <c r="I15" s="34" t="str">
        <f>IF(AND(I14&gt;5),"OUI","NON")</f>
        <v>NON</v>
      </c>
      <c r="J15" s="35"/>
      <c r="K15" s="16" t="str">
        <f>IF(K14&gt;5,"OUI","NON")</f>
        <v>NON</v>
      </c>
      <c r="L15" s="44" t="str">
        <f>IF(AND(L14="Oui",M14="Oui",N14="Oui",O14="Oui"),"OUI","NON")</f>
        <v>NON</v>
      </c>
      <c r="M15" s="45"/>
      <c r="N15" s="45"/>
      <c r="O15" s="46"/>
    </row>
    <row r="16" spans="1:15" ht="23.1" customHeight="1" x14ac:dyDescent="0.25">
      <c r="A16" s="17" t="s">
        <v>6</v>
      </c>
      <c r="B16" s="26"/>
      <c r="C16" s="27"/>
      <c r="D16" s="28"/>
      <c r="E16" s="29"/>
      <c r="F16" s="30"/>
      <c r="G16" s="27"/>
      <c r="H16" s="29"/>
      <c r="I16" s="73"/>
      <c r="J16" s="74"/>
      <c r="K16" s="31"/>
      <c r="L16" s="18" t="s">
        <v>11</v>
      </c>
      <c r="M16" s="19" t="s">
        <v>11</v>
      </c>
      <c r="N16" s="19" t="s">
        <v>11</v>
      </c>
      <c r="O16" s="22" t="s">
        <v>11</v>
      </c>
    </row>
    <row r="17" spans="1:15" ht="29.1" customHeight="1" x14ac:dyDescent="0.25">
      <c r="A17" s="14" t="s">
        <v>2</v>
      </c>
      <c r="B17" s="34" t="str">
        <f>IF(AND(B16&gt;4,C16&gt;2),"OUI","NON")</f>
        <v>NON</v>
      </c>
      <c r="C17" s="35"/>
      <c r="D17" s="34" t="str">
        <f>IF(AND(D16+(E16*2)&gt;14),"OUI","NON")</f>
        <v>NON</v>
      </c>
      <c r="E17" s="35"/>
      <c r="F17" s="34" t="str">
        <f>IF(AND(F16+(G16*2)+(H16*3)&gt;20),"OUI","NON")</f>
        <v>NON</v>
      </c>
      <c r="G17" s="70"/>
      <c r="H17" s="35"/>
      <c r="I17" s="34" t="str">
        <f>IF(AND(I16&gt;5),"OUI","NON")</f>
        <v>NON</v>
      </c>
      <c r="J17" s="35"/>
      <c r="K17" s="16" t="str">
        <f>IF(K16&gt;5,"OUI","NON")</f>
        <v>NON</v>
      </c>
      <c r="L17" s="44" t="str">
        <f>IF(AND(L16="Oui",M16="Oui",N16="Oui",O16="Oui"),"OUI","NON")</f>
        <v>NON</v>
      </c>
      <c r="M17" s="45"/>
      <c r="N17" s="45"/>
      <c r="O17" s="46"/>
    </row>
    <row r="18" spans="1:15" ht="23.1" customHeight="1" x14ac:dyDescent="0.25">
      <c r="A18" s="17" t="s">
        <v>6</v>
      </c>
      <c r="B18" s="26"/>
      <c r="C18" s="27"/>
      <c r="D18" s="28"/>
      <c r="E18" s="29"/>
      <c r="F18" s="30"/>
      <c r="G18" s="27"/>
      <c r="H18" s="29"/>
      <c r="I18" s="73"/>
      <c r="J18" s="74"/>
      <c r="K18" s="31"/>
      <c r="L18" s="18" t="s">
        <v>11</v>
      </c>
      <c r="M18" s="19" t="s">
        <v>11</v>
      </c>
      <c r="N18" s="19" t="s">
        <v>11</v>
      </c>
      <c r="O18" s="22" t="s">
        <v>11</v>
      </c>
    </row>
    <row r="19" spans="1:15" ht="29.1" customHeight="1" x14ac:dyDescent="0.25">
      <c r="A19" s="14" t="s">
        <v>2</v>
      </c>
      <c r="B19" s="34" t="str">
        <f>IF(AND(B18&gt;4,C18&gt;2),"OUI","NON")</f>
        <v>NON</v>
      </c>
      <c r="C19" s="35"/>
      <c r="D19" s="34" t="str">
        <f>IF(AND(D18+(E18*2)&gt;14),"OUI","NON")</f>
        <v>NON</v>
      </c>
      <c r="E19" s="35"/>
      <c r="F19" s="34" t="str">
        <f>IF(AND(F18+(G18*2)+(H18*3)&gt;20),"OUI","NON")</f>
        <v>NON</v>
      </c>
      <c r="G19" s="70"/>
      <c r="H19" s="35"/>
      <c r="I19" s="34" t="str">
        <f>IF(AND(I18&gt;5),"OUI","NON")</f>
        <v>NON</v>
      </c>
      <c r="J19" s="35"/>
      <c r="K19" s="16" t="str">
        <f>IF(K18&gt;5,"OUI","NON")</f>
        <v>NON</v>
      </c>
      <c r="L19" s="44" t="str">
        <f>IF(AND(L18="Oui",M18="Oui",N18="Oui",O18="Oui"),"OUI","NON")</f>
        <v>NON</v>
      </c>
      <c r="M19" s="45"/>
      <c r="N19" s="45"/>
      <c r="O19" s="46"/>
    </row>
    <row r="20" spans="1:15" ht="23.1" customHeight="1" x14ac:dyDescent="0.25">
      <c r="A20" s="17" t="s">
        <v>6</v>
      </c>
      <c r="B20" s="26"/>
      <c r="C20" s="27"/>
      <c r="D20" s="28"/>
      <c r="E20" s="29"/>
      <c r="F20" s="30"/>
      <c r="G20" s="27"/>
      <c r="H20" s="29"/>
      <c r="I20" s="73"/>
      <c r="J20" s="74"/>
      <c r="K20" s="31"/>
      <c r="L20" s="18" t="s">
        <v>11</v>
      </c>
      <c r="M20" s="19" t="s">
        <v>11</v>
      </c>
      <c r="N20" s="19" t="s">
        <v>11</v>
      </c>
      <c r="O20" s="22" t="s">
        <v>11</v>
      </c>
    </row>
    <row r="21" spans="1:15" ht="29.1" customHeight="1" thickBot="1" x14ac:dyDescent="0.3">
      <c r="A21" s="15" t="s">
        <v>2</v>
      </c>
      <c r="B21" s="36" t="str">
        <f>IF(AND(B20&gt;4,C20&gt;2),"OUI","NON")</f>
        <v>NON</v>
      </c>
      <c r="C21" s="37"/>
      <c r="D21" s="36" t="str">
        <f>IF(AND(D20+(E20*2)&gt;14),"OUI","NON")</f>
        <v>NON</v>
      </c>
      <c r="E21" s="37"/>
      <c r="F21" s="36" t="str">
        <f>IF(AND(F20+(G20*2)+(H20*3)&gt;20),"OUI","NON")</f>
        <v>NON</v>
      </c>
      <c r="G21" s="71"/>
      <c r="H21" s="37"/>
      <c r="I21" s="36" t="str">
        <f>IF(AND(I20&gt;5),"OUI","NON")</f>
        <v>NON</v>
      </c>
      <c r="J21" s="37"/>
      <c r="K21" s="23" t="str">
        <f>IF(K20&gt;5,"OUI","NON")</f>
        <v>NON</v>
      </c>
      <c r="L21" s="50" t="str">
        <f>IF(AND(L20="Oui",M20="Oui",N20="Oui",O20="Oui"),"OUI","NON")</f>
        <v>NON</v>
      </c>
      <c r="M21" s="51"/>
      <c r="N21" s="51"/>
      <c r="O21" s="52"/>
    </row>
    <row r="22" spans="1:15" ht="16.5" thickTop="1" x14ac:dyDescent="0.25"/>
  </sheetData>
  <mergeCells count="58">
    <mergeCell ref="I20:J20"/>
    <mergeCell ref="B21:C21"/>
    <mergeCell ref="D21:E21"/>
    <mergeCell ref="F21:H21"/>
    <mergeCell ref="I21:J21"/>
    <mergeCell ref="L21:O21"/>
    <mergeCell ref="I18:J18"/>
    <mergeCell ref="B19:C19"/>
    <mergeCell ref="D19:E19"/>
    <mergeCell ref="F19:H19"/>
    <mergeCell ref="I19:J19"/>
    <mergeCell ref="L19:O19"/>
    <mergeCell ref="I16:J16"/>
    <mergeCell ref="B17:C17"/>
    <mergeCell ref="D17:E17"/>
    <mergeCell ref="F17:H17"/>
    <mergeCell ref="I17:J17"/>
    <mergeCell ref="L17:O17"/>
    <mergeCell ref="I14:J14"/>
    <mergeCell ref="B15:C15"/>
    <mergeCell ref="D15:E15"/>
    <mergeCell ref="F15:H15"/>
    <mergeCell ref="I15:J15"/>
    <mergeCell ref="L15:O15"/>
    <mergeCell ref="I12:J12"/>
    <mergeCell ref="B13:C13"/>
    <mergeCell ref="D13:E13"/>
    <mergeCell ref="F13:H13"/>
    <mergeCell ref="I13:J13"/>
    <mergeCell ref="L13:O13"/>
    <mergeCell ref="I10:J10"/>
    <mergeCell ref="B11:C11"/>
    <mergeCell ref="D11:E11"/>
    <mergeCell ref="F11:H11"/>
    <mergeCell ref="I11:J11"/>
    <mergeCell ref="L11:O11"/>
    <mergeCell ref="I8:J8"/>
    <mergeCell ref="B9:C9"/>
    <mergeCell ref="D9:E9"/>
    <mergeCell ref="F9:H9"/>
    <mergeCell ref="I9:J9"/>
    <mergeCell ref="L9:O9"/>
    <mergeCell ref="B6:C6"/>
    <mergeCell ref="D6:E6"/>
    <mergeCell ref="F6:G6"/>
    <mergeCell ref="I6:J6"/>
    <mergeCell ref="L6:O6"/>
    <mergeCell ref="I7:J7"/>
    <mergeCell ref="B2:E2"/>
    <mergeCell ref="G2:I2"/>
    <mergeCell ref="A3:B3"/>
    <mergeCell ref="A4:O4"/>
    <mergeCell ref="A5:A7"/>
    <mergeCell ref="B5:C5"/>
    <mergeCell ref="D5:E5"/>
    <mergeCell ref="F5:H5"/>
    <mergeCell ref="I5:J5"/>
    <mergeCell ref="L5:O5"/>
  </mergeCells>
  <conditionalFormatting sqref="B9:F9 K9">
    <cfRule type="containsText" dxfId="107" priority="53" operator="containsText" text="OUI">
      <formula>NOT(ISERROR(SEARCH("OUI",B9)))</formula>
    </cfRule>
    <cfRule type="containsText" dxfId="106" priority="54" operator="containsText" text="NON">
      <formula>NOT(ISERROR(SEARCH("NON",B9)))</formula>
    </cfRule>
  </conditionalFormatting>
  <conditionalFormatting sqref="B11:F11">
    <cfRule type="containsText" dxfId="105" priority="51" operator="containsText" text="OUI">
      <formula>NOT(ISERROR(SEARCH("OUI",B11)))</formula>
    </cfRule>
    <cfRule type="containsText" dxfId="104" priority="52" operator="containsText" text="NON">
      <formula>NOT(ISERROR(SEARCH("NON",B11)))</formula>
    </cfRule>
  </conditionalFormatting>
  <conditionalFormatting sqref="B13:F13">
    <cfRule type="containsText" dxfId="103" priority="49" operator="containsText" text="OUI">
      <formula>NOT(ISERROR(SEARCH("OUI",B13)))</formula>
    </cfRule>
    <cfRule type="containsText" dxfId="102" priority="50" operator="containsText" text="NON">
      <formula>NOT(ISERROR(SEARCH("NON",B13)))</formula>
    </cfRule>
  </conditionalFormatting>
  <conditionalFormatting sqref="B15:F15">
    <cfRule type="containsText" dxfId="101" priority="47" operator="containsText" text="OUI">
      <formula>NOT(ISERROR(SEARCH("OUI",B15)))</formula>
    </cfRule>
    <cfRule type="containsText" dxfId="100" priority="48" operator="containsText" text="NON">
      <formula>NOT(ISERROR(SEARCH("NON",B15)))</formula>
    </cfRule>
  </conditionalFormatting>
  <conditionalFormatting sqref="B17:F17">
    <cfRule type="containsText" dxfId="99" priority="45" operator="containsText" text="OUI">
      <formula>NOT(ISERROR(SEARCH("OUI",B17)))</formula>
    </cfRule>
    <cfRule type="containsText" dxfId="98" priority="46" operator="containsText" text="NON">
      <formula>NOT(ISERROR(SEARCH("NON",B17)))</formula>
    </cfRule>
  </conditionalFormatting>
  <conditionalFormatting sqref="B19:F19">
    <cfRule type="containsText" dxfId="97" priority="43" operator="containsText" text="OUI">
      <formula>NOT(ISERROR(SEARCH("OUI",B19)))</formula>
    </cfRule>
    <cfRule type="containsText" dxfId="96" priority="44" operator="containsText" text="NON">
      <formula>NOT(ISERROR(SEARCH("NON",B19)))</formula>
    </cfRule>
  </conditionalFormatting>
  <conditionalFormatting sqref="B21:F21">
    <cfRule type="containsText" dxfId="95" priority="41" operator="containsText" text="OUI">
      <formula>NOT(ISERROR(SEARCH("OUI",B21)))</formula>
    </cfRule>
    <cfRule type="containsText" dxfId="94" priority="42" operator="containsText" text="NON">
      <formula>NOT(ISERROR(SEARCH("NON",B21)))</formula>
    </cfRule>
  </conditionalFormatting>
  <conditionalFormatting sqref="K11">
    <cfRule type="containsText" dxfId="93" priority="39" operator="containsText" text="OUI">
      <formula>NOT(ISERROR(SEARCH("OUI",K11)))</formula>
    </cfRule>
    <cfRule type="containsText" dxfId="92" priority="40" operator="containsText" text="NON">
      <formula>NOT(ISERROR(SEARCH("NON",K11)))</formula>
    </cfRule>
  </conditionalFormatting>
  <conditionalFormatting sqref="K13">
    <cfRule type="containsText" dxfId="91" priority="37" operator="containsText" text="OUI">
      <formula>NOT(ISERROR(SEARCH("OUI",K13)))</formula>
    </cfRule>
    <cfRule type="containsText" dxfId="90" priority="38" operator="containsText" text="NON">
      <formula>NOT(ISERROR(SEARCH("NON",K13)))</formula>
    </cfRule>
  </conditionalFormatting>
  <conditionalFormatting sqref="K15">
    <cfRule type="containsText" dxfId="89" priority="35" operator="containsText" text="OUI">
      <formula>NOT(ISERROR(SEARCH("OUI",K15)))</formula>
    </cfRule>
    <cfRule type="containsText" dxfId="88" priority="36" operator="containsText" text="NON">
      <formula>NOT(ISERROR(SEARCH("NON",K15)))</formula>
    </cfRule>
  </conditionalFormatting>
  <conditionalFormatting sqref="K17">
    <cfRule type="containsText" dxfId="87" priority="33" operator="containsText" text="OUI">
      <formula>NOT(ISERROR(SEARCH("OUI",K17)))</formula>
    </cfRule>
    <cfRule type="containsText" dxfId="86" priority="34" operator="containsText" text="NON">
      <formula>NOT(ISERROR(SEARCH("NON",K17)))</formula>
    </cfRule>
  </conditionalFormatting>
  <conditionalFormatting sqref="K19">
    <cfRule type="containsText" dxfId="85" priority="31" operator="containsText" text="OUI">
      <formula>NOT(ISERROR(SEARCH("OUI",K19)))</formula>
    </cfRule>
    <cfRule type="containsText" dxfId="84" priority="32" operator="containsText" text="NON">
      <formula>NOT(ISERROR(SEARCH("NON",K19)))</formula>
    </cfRule>
  </conditionalFormatting>
  <conditionalFormatting sqref="K21">
    <cfRule type="containsText" dxfId="83" priority="29" operator="containsText" text="OUI">
      <formula>NOT(ISERROR(SEARCH("OUI",K21)))</formula>
    </cfRule>
    <cfRule type="containsText" dxfId="82" priority="30" operator="containsText" text="NON">
      <formula>NOT(ISERROR(SEARCH("NON",K21)))</formula>
    </cfRule>
  </conditionalFormatting>
  <conditionalFormatting sqref="I9:J9">
    <cfRule type="containsText" dxfId="81" priority="27" operator="containsText" text="OUI">
      <formula>NOT(ISERROR(SEARCH("OUI",I9)))</formula>
    </cfRule>
    <cfRule type="containsText" dxfId="80" priority="28" operator="containsText" text="NON">
      <formula>NOT(ISERROR(SEARCH("NON",I9)))</formula>
    </cfRule>
  </conditionalFormatting>
  <conditionalFormatting sqref="I11:J11">
    <cfRule type="containsText" dxfId="79" priority="25" operator="containsText" text="OUI">
      <formula>NOT(ISERROR(SEARCH("OUI",I11)))</formula>
    </cfRule>
    <cfRule type="containsText" dxfId="78" priority="26" operator="containsText" text="NON">
      <formula>NOT(ISERROR(SEARCH("NON",I11)))</formula>
    </cfRule>
  </conditionalFormatting>
  <conditionalFormatting sqref="I13:J13">
    <cfRule type="containsText" dxfId="77" priority="23" operator="containsText" text="OUI">
      <formula>NOT(ISERROR(SEARCH("OUI",I13)))</formula>
    </cfRule>
    <cfRule type="containsText" dxfId="76" priority="24" operator="containsText" text="NON">
      <formula>NOT(ISERROR(SEARCH("NON",I13)))</formula>
    </cfRule>
  </conditionalFormatting>
  <conditionalFormatting sqref="I15:J15">
    <cfRule type="containsText" dxfId="75" priority="21" operator="containsText" text="OUI">
      <formula>NOT(ISERROR(SEARCH("OUI",I15)))</formula>
    </cfRule>
    <cfRule type="containsText" dxfId="74" priority="22" operator="containsText" text="NON">
      <formula>NOT(ISERROR(SEARCH("NON",I15)))</formula>
    </cfRule>
  </conditionalFormatting>
  <conditionalFormatting sqref="I17:J17">
    <cfRule type="containsText" dxfId="73" priority="19" operator="containsText" text="OUI">
      <formula>NOT(ISERROR(SEARCH("OUI",I17)))</formula>
    </cfRule>
    <cfRule type="containsText" dxfId="72" priority="20" operator="containsText" text="NON">
      <formula>NOT(ISERROR(SEARCH("NON",I17)))</formula>
    </cfRule>
  </conditionalFormatting>
  <conditionalFormatting sqref="I19:J19">
    <cfRule type="containsText" dxfId="71" priority="17" operator="containsText" text="OUI">
      <formula>NOT(ISERROR(SEARCH("OUI",I19)))</formula>
    </cfRule>
    <cfRule type="containsText" dxfId="70" priority="18" operator="containsText" text="NON">
      <formula>NOT(ISERROR(SEARCH("NON",I19)))</formula>
    </cfRule>
  </conditionalFormatting>
  <conditionalFormatting sqref="I21:J21">
    <cfRule type="containsText" dxfId="69" priority="15" operator="containsText" text="OUI">
      <formula>NOT(ISERROR(SEARCH("OUI",I21)))</formula>
    </cfRule>
    <cfRule type="containsText" dxfId="68" priority="16" operator="containsText" text="NON">
      <formula>NOT(ISERROR(SEARCH("NON",I21)))</formula>
    </cfRule>
  </conditionalFormatting>
  <conditionalFormatting sqref="L9">
    <cfRule type="containsText" dxfId="67" priority="13" operator="containsText" text="OUI">
      <formula>NOT(ISERROR(SEARCH("OUI",L9)))</formula>
    </cfRule>
    <cfRule type="containsText" dxfId="66" priority="14" operator="containsText" text="NON">
      <formula>NOT(ISERROR(SEARCH("NON",L9)))</formula>
    </cfRule>
  </conditionalFormatting>
  <conditionalFormatting sqref="L11">
    <cfRule type="containsText" dxfId="65" priority="11" operator="containsText" text="OUI">
      <formula>NOT(ISERROR(SEARCH("OUI",L11)))</formula>
    </cfRule>
    <cfRule type="containsText" dxfId="64" priority="12" operator="containsText" text="NON">
      <formula>NOT(ISERROR(SEARCH("NON",L11)))</formula>
    </cfRule>
  </conditionalFormatting>
  <conditionalFormatting sqref="L13">
    <cfRule type="containsText" dxfId="63" priority="9" operator="containsText" text="OUI">
      <formula>NOT(ISERROR(SEARCH("OUI",L13)))</formula>
    </cfRule>
    <cfRule type="containsText" dxfId="62" priority="10" operator="containsText" text="NON">
      <formula>NOT(ISERROR(SEARCH("NON",L13)))</formula>
    </cfRule>
  </conditionalFormatting>
  <conditionalFormatting sqref="L15">
    <cfRule type="containsText" dxfId="61" priority="7" operator="containsText" text="OUI">
      <formula>NOT(ISERROR(SEARCH("OUI",L15)))</formula>
    </cfRule>
    <cfRule type="containsText" dxfId="60" priority="8" operator="containsText" text="NON">
      <formula>NOT(ISERROR(SEARCH("NON",L15)))</formula>
    </cfRule>
  </conditionalFormatting>
  <conditionalFormatting sqref="L17">
    <cfRule type="containsText" dxfId="59" priority="5" operator="containsText" text="OUI">
      <formula>NOT(ISERROR(SEARCH("OUI",L17)))</formula>
    </cfRule>
    <cfRule type="containsText" dxfId="58" priority="6" operator="containsText" text="NON">
      <formula>NOT(ISERROR(SEARCH("NON",L17)))</formula>
    </cfRule>
  </conditionalFormatting>
  <conditionalFormatting sqref="L19">
    <cfRule type="containsText" dxfId="57" priority="3" operator="containsText" text="OUI">
      <formula>NOT(ISERROR(SEARCH("OUI",L19)))</formula>
    </cfRule>
    <cfRule type="containsText" dxfId="56" priority="4" operator="containsText" text="NON">
      <formula>NOT(ISERROR(SEARCH("NON",L19)))</formula>
    </cfRule>
  </conditionalFormatting>
  <conditionalFormatting sqref="L21">
    <cfRule type="containsText" dxfId="55" priority="1" operator="containsText" text="OUI">
      <formula>NOT(ISERROR(SEARCH("OUI",L21)))</formula>
    </cfRule>
    <cfRule type="containsText" dxfId="54" priority="2" operator="containsText" text="NON">
      <formula>NOT(ISERROR(SEARCH("NON",L21)))</formula>
    </cfRule>
  </conditionalFormatting>
  <dataValidations count="1">
    <dataValidation type="list" allowBlank="1" showInputMessage="1" showErrorMessage="1" sqref="L20:O20 L10:O10 L12:O12 L14:O14 L16:O16 L18:O18 L8:O8">
      <formula1>"Oui, 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showRuler="0" zoomScale="60" zoomScaleNormal="60" zoomScalePageLayoutView="80" workbookViewId="0">
      <selection activeCell="A2" sqref="A2"/>
    </sheetView>
  </sheetViews>
  <sheetFormatPr baseColWidth="10" defaultColWidth="10.875" defaultRowHeight="15.75" x14ac:dyDescent="0.25"/>
  <cols>
    <col min="1" max="1" width="18.5" style="2" customWidth="1"/>
    <col min="2" max="5" width="14.125" style="2" customWidth="1"/>
    <col min="6" max="6" width="11.25" style="2" customWidth="1"/>
    <col min="7" max="7" width="10.5" style="2" customWidth="1"/>
    <col min="8" max="8" width="10.625" style="2" customWidth="1"/>
    <col min="9" max="9" width="14.125" style="2" customWidth="1"/>
    <col min="10" max="10" width="9.375" style="2" customWidth="1"/>
    <col min="11" max="11" width="20.875" style="2" customWidth="1"/>
    <col min="12" max="15" width="7.625" style="2" customWidth="1"/>
    <col min="16" max="16384" width="10.875" style="2"/>
  </cols>
  <sheetData>
    <row r="1" spans="1:15" ht="42.95" customHeight="1" x14ac:dyDescent="0.25">
      <c r="A1" s="75" t="s">
        <v>21</v>
      </c>
    </row>
    <row r="2" spans="1:15" ht="48.95" customHeight="1" x14ac:dyDescent="0.25">
      <c r="A2" s="6" t="s">
        <v>0</v>
      </c>
      <c r="B2" s="48"/>
      <c r="C2" s="48"/>
      <c r="D2" s="48"/>
      <c r="E2" s="48"/>
      <c r="F2" s="5"/>
      <c r="G2" s="47"/>
      <c r="H2" s="47"/>
      <c r="I2" s="47"/>
      <c r="J2" s="3"/>
      <c r="K2" s="3"/>
    </row>
    <row r="3" spans="1:15" ht="57" customHeight="1" thickBot="1" x14ac:dyDescent="0.3">
      <c r="A3" s="47" t="s">
        <v>5</v>
      </c>
      <c r="B3" s="47"/>
    </row>
    <row r="4" spans="1:15" ht="39" customHeight="1" thickTop="1" x14ac:dyDescent="0.25">
      <c r="A4" s="38" t="s">
        <v>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</row>
    <row r="5" spans="1:15" ht="84" customHeight="1" x14ac:dyDescent="0.25">
      <c r="A5" s="53" t="s">
        <v>4</v>
      </c>
      <c r="B5" s="56" t="s">
        <v>13</v>
      </c>
      <c r="C5" s="57"/>
      <c r="D5" s="60" t="s">
        <v>17</v>
      </c>
      <c r="E5" s="61"/>
      <c r="F5" s="60" t="s">
        <v>15</v>
      </c>
      <c r="G5" s="57"/>
      <c r="H5" s="61"/>
      <c r="I5" s="64" t="s">
        <v>16</v>
      </c>
      <c r="J5" s="65"/>
      <c r="K5" s="32" t="s">
        <v>14</v>
      </c>
      <c r="L5" s="66" t="s">
        <v>18</v>
      </c>
      <c r="M5" s="67"/>
      <c r="N5" s="67"/>
      <c r="O5" s="68"/>
    </row>
    <row r="6" spans="1:15" x14ac:dyDescent="0.25">
      <c r="A6" s="54"/>
      <c r="B6" s="58" t="s">
        <v>3</v>
      </c>
      <c r="C6" s="59"/>
      <c r="D6" s="62" t="s">
        <v>3</v>
      </c>
      <c r="E6" s="63"/>
      <c r="F6" s="59" t="s">
        <v>3</v>
      </c>
      <c r="G6" s="59"/>
      <c r="H6" s="33"/>
      <c r="I6" s="41" t="s">
        <v>3</v>
      </c>
      <c r="J6" s="49"/>
      <c r="K6" s="33" t="s">
        <v>3</v>
      </c>
      <c r="L6" s="41" t="s">
        <v>7</v>
      </c>
      <c r="M6" s="42"/>
      <c r="N6" s="42"/>
      <c r="O6" s="43"/>
    </row>
    <row r="7" spans="1:15" s="4" customFormat="1" ht="25.5" x14ac:dyDescent="0.25">
      <c r="A7" s="55"/>
      <c r="B7" s="7" t="s">
        <v>22</v>
      </c>
      <c r="C7" s="8" t="s">
        <v>23</v>
      </c>
      <c r="D7" s="10" t="s">
        <v>24</v>
      </c>
      <c r="E7" s="11" t="s">
        <v>25</v>
      </c>
      <c r="F7" s="9" t="s">
        <v>28</v>
      </c>
      <c r="G7" s="8" t="s">
        <v>26</v>
      </c>
      <c r="H7" s="11" t="s">
        <v>27</v>
      </c>
      <c r="I7" s="72" t="s">
        <v>30</v>
      </c>
      <c r="J7" s="69"/>
      <c r="K7" s="13" t="s">
        <v>31</v>
      </c>
      <c r="L7" s="24" t="s">
        <v>29</v>
      </c>
      <c r="M7" s="20" t="s">
        <v>10</v>
      </c>
      <c r="N7" s="20" t="s">
        <v>9</v>
      </c>
      <c r="O7" s="21" t="s">
        <v>8</v>
      </c>
    </row>
    <row r="8" spans="1:15" ht="23.1" customHeight="1" x14ac:dyDescent="0.25">
      <c r="A8" s="17" t="s">
        <v>6</v>
      </c>
      <c r="B8" s="26">
        <v>5</v>
      </c>
      <c r="C8" s="27">
        <v>3</v>
      </c>
      <c r="D8" s="28">
        <v>5</v>
      </c>
      <c r="E8" s="29">
        <v>5</v>
      </c>
      <c r="F8" s="30">
        <v>2</v>
      </c>
      <c r="G8" s="27">
        <v>3</v>
      </c>
      <c r="H8" s="29">
        <v>5</v>
      </c>
      <c r="I8" s="73">
        <v>6</v>
      </c>
      <c r="J8" s="74"/>
      <c r="K8" s="31">
        <v>6</v>
      </c>
      <c r="L8" s="18" t="s">
        <v>11</v>
      </c>
      <c r="M8" s="19" t="s">
        <v>11</v>
      </c>
      <c r="N8" s="19" t="s">
        <v>11</v>
      </c>
      <c r="O8" s="22" t="s">
        <v>11</v>
      </c>
    </row>
    <row r="9" spans="1:15" ht="29.1" customHeight="1" x14ac:dyDescent="0.25">
      <c r="A9" s="14" t="s">
        <v>2</v>
      </c>
      <c r="B9" s="34" t="str">
        <f>IF(AND(B8&gt;4,C8&gt;2),"OUI","NON")</f>
        <v>OUI</v>
      </c>
      <c r="C9" s="35"/>
      <c r="D9" s="34" t="str">
        <f>IF(AND(D8+(E8*2)&gt;14),"OUI","NON")</f>
        <v>OUI</v>
      </c>
      <c r="E9" s="35"/>
      <c r="F9" s="34" t="str">
        <f>IF(AND(F8+(G8*2)+(H8*3)&gt;20),"OUI","NON")</f>
        <v>OUI</v>
      </c>
      <c r="G9" s="70"/>
      <c r="H9" s="35"/>
      <c r="I9" s="34" t="str">
        <f>IF(AND(I8&gt;5),"OUI","NON")</f>
        <v>OUI</v>
      </c>
      <c r="J9" s="35"/>
      <c r="K9" s="16" t="str">
        <f>IF(K8&gt;5,"OUI","NON")</f>
        <v>OUI</v>
      </c>
      <c r="L9" s="44" t="str">
        <f>IF(AND(L8="Oui",M8="Oui",N8="Oui",O8="Oui"),"OUI","NON")</f>
        <v>NON</v>
      </c>
      <c r="M9" s="45"/>
      <c r="N9" s="45"/>
      <c r="O9" s="46"/>
    </row>
    <row r="10" spans="1:15" ht="23.1" customHeight="1" x14ac:dyDescent="0.25">
      <c r="A10" s="17" t="s">
        <v>6</v>
      </c>
      <c r="B10" s="26"/>
      <c r="C10" s="27"/>
      <c r="D10" s="28"/>
      <c r="E10" s="29"/>
      <c r="F10" s="30"/>
      <c r="G10" s="27"/>
      <c r="H10" s="29"/>
      <c r="I10" s="73"/>
      <c r="J10" s="74"/>
      <c r="K10" s="31"/>
      <c r="L10" s="18" t="s">
        <v>11</v>
      </c>
      <c r="M10" s="19" t="s">
        <v>11</v>
      </c>
      <c r="N10" s="19" t="s">
        <v>11</v>
      </c>
      <c r="O10" s="22" t="s">
        <v>11</v>
      </c>
    </row>
    <row r="11" spans="1:15" ht="29.1" customHeight="1" x14ac:dyDescent="0.25">
      <c r="A11" s="14" t="s">
        <v>2</v>
      </c>
      <c r="B11" s="34" t="str">
        <f>IF(AND(B10&gt;4,C10&gt;2),"OUI","NON")</f>
        <v>NON</v>
      </c>
      <c r="C11" s="35"/>
      <c r="D11" s="34" t="str">
        <f>IF(AND(D10+(E10*2)&gt;14),"OUI","NON")</f>
        <v>NON</v>
      </c>
      <c r="E11" s="35"/>
      <c r="F11" s="34" t="str">
        <f>IF(AND(F10+(G10*2)+(H10*3)&gt;20),"OUI","NON")</f>
        <v>NON</v>
      </c>
      <c r="G11" s="70"/>
      <c r="H11" s="35"/>
      <c r="I11" s="34" t="str">
        <f>IF(AND(I10&gt;5),"OUI","NON")</f>
        <v>NON</v>
      </c>
      <c r="J11" s="35"/>
      <c r="K11" s="16" t="str">
        <f>IF(K10&gt;5,"OUI","NON")</f>
        <v>NON</v>
      </c>
      <c r="L11" s="44" t="str">
        <f>IF(AND(L10="Oui",M10="Oui",N10="Oui",O10="Oui"),"OUI","NON")</f>
        <v>NON</v>
      </c>
      <c r="M11" s="45"/>
      <c r="N11" s="45"/>
      <c r="O11" s="46"/>
    </row>
    <row r="12" spans="1:15" ht="23.1" customHeight="1" x14ac:dyDescent="0.25">
      <c r="A12" s="17" t="s">
        <v>6</v>
      </c>
      <c r="B12" s="26"/>
      <c r="C12" s="27"/>
      <c r="D12" s="28"/>
      <c r="E12" s="29"/>
      <c r="F12" s="30"/>
      <c r="G12" s="27"/>
      <c r="H12" s="29"/>
      <c r="I12" s="73"/>
      <c r="J12" s="74"/>
      <c r="K12" s="31"/>
      <c r="L12" s="18" t="s">
        <v>11</v>
      </c>
      <c r="M12" s="19" t="s">
        <v>11</v>
      </c>
      <c r="N12" s="19" t="s">
        <v>11</v>
      </c>
      <c r="O12" s="22" t="s">
        <v>11</v>
      </c>
    </row>
    <row r="13" spans="1:15" ht="29.1" customHeight="1" x14ac:dyDescent="0.25">
      <c r="A13" s="14" t="s">
        <v>2</v>
      </c>
      <c r="B13" s="34" t="str">
        <f>IF(AND(B12&gt;4,C12&gt;2),"OUI","NON")</f>
        <v>NON</v>
      </c>
      <c r="C13" s="35"/>
      <c r="D13" s="34" t="str">
        <f>IF(AND(D12+(E12*2)&gt;14),"OUI","NON")</f>
        <v>NON</v>
      </c>
      <c r="E13" s="35"/>
      <c r="F13" s="34" t="str">
        <f>IF(AND(F12+(G12*2)+(H12*3)&gt;20),"OUI","NON")</f>
        <v>NON</v>
      </c>
      <c r="G13" s="70"/>
      <c r="H13" s="35"/>
      <c r="I13" s="34" t="str">
        <f>IF(AND(I12&gt;5),"OUI","NON")</f>
        <v>NON</v>
      </c>
      <c r="J13" s="35"/>
      <c r="K13" s="16" t="str">
        <f>IF(K12&gt;5,"OUI","NON")</f>
        <v>NON</v>
      </c>
      <c r="L13" s="44" t="str">
        <f>IF(AND(L12="Oui",M12="Oui",N12="Oui",O12="Oui"),"OUI","NON")</f>
        <v>NON</v>
      </c>
      <c r="M13" s="45"/>
      <c r="N13" s="45"/>
      <c r="O13" s="46"/>
    </row>
    <row r="14" spans="1:15" ht="23.1" customHeight="1" x14ac:dyDescent="0.25">
      <c r="A14" s="17" t="s">
        <v>6</v>
      </c>
      <c r="B14" s="26"/>
      <c r="C14" s="27"/>
      <c r="D14" s="28"/>
      <c r="E14" s="29"/>
      <c r="F14" s="30"/>
      <c r="G14" s="27"/>
      <c r="H14" s="29"/>
      <c r="I14" s="73"/>
      <c r="J14" s="74"/>
      <c r="K14" s="31"/>
      <c r="L14" s="18" t="s">
        <v>11</v>
      </c>
      <c r="M14" s="19" t="s">
        <v>11</v>
      </c>
      <c r="N14" s="19" t="s">
        <v>11</v>
      </c>
      <c r="O14" s="22" t="s">
        <v>11</v>
      </c>
    </row>
    <row r="15" spans="1:15" ht="29.1" customHeight="1" x14ac:dyDescent="0.25">
      <c r="A15" s="14" t="s">
        <v>2</v>
      </c>
      <c r="B15" s="34" t="str">
        <f>IF(AND(B14&gt;4,C14&gt;2),"OUI","NON")</f>
        <v>NON</v>
      </c>
      <c r="C15" s="35"/>
      <c r="D15" s="34" t="str">
        <f>IF(AND(D14+(E14*2)&gt;14),"OUI","NON")</f>
        <v>NON</v>
      </c>
      <c r="E15" s="35"/>
      <c r="F15" s="34" t="str">
        <f>IF(AND(F14+(G14*2)+(H14*3)&gt;20),"OUI","NON")</f>
        <v>NON</v>
      </c>
      <c r="G15" s="70"/>
      <c r="H15" s="35"/>
      <c r="I15" s="34" t="str">
        <f>IF(AND(I14&gt;5),"OUI","NON")</f>
        <v>NON</v>
      </c>
      <c r="J15" s="35"/>
      <c r="K15" s="16" t="str">
        <f>IF(K14&gt;5,"OUI","NON")</f>
        <v>NON</v>
      </c>
      <c r="L15" s="44" t="str">
        <f>IF(AND(L14="Oui",M14="Oui",N14="Oui",O14="Oui"),"OUI","NON")</f>
        <v>NON</v>
      </c>
      <c r="M15" s="45"/>
      <c r="N15" s="45"/>
      <c r="O15" s="46"/>
    </row>
    <row r="16" spans="1:15" ht="23.1" customHeight="1" x14ac:dyDescent="0.25">
      <c r="A16" s="17" t="s">
        <v>6</v>
      </c>
      <c r="B16" s="26"/>
      <c r="C16" s="27"/>
      <c r="D16" s="28"/>
      <c r="E16" s="29"/>
      <c r="F16" s="30"/>
      <c r="G16" s="27"/>
      <c r="H16" s="29"/>
      <c r="I16" s="73"/>
      <c r="J16" s="74"/>
      <c r="K16" s="31"/>
      <c r="L16" s="18" t="s">
        <v>11</v>
      </c>
      <c r="M16" s="19" t="s">
        <v>11</v>
      </c>
      <c r="N16" s="19" t="s">
        <v>11</v>
      </c>
      <c r="O16" s="22" t="s">
        <v>11</v>
      </c>
    </row>
    <row r="17" spans="1:15" ht="29.1" customHeight="1" x14ac:dyDescent="0.25">
      <c r="A17" s="14" t="s">
        <v>2</v>
      </c>
      <c r="B17" s="34" t="str">
        <f>IF(AND(B16&gt;4,C16&gt;2),"OUI","NON")</f>
        <v>NON</v>
      </c>
      <c r="C17" s="35"/>
      <c r="D17" s="34" t="str">
        <f>IF(AND(D16+(E16*2)&gt;14),"OUI","NON")</f>
        <v>NON</v>
      </c>
      <c r="E17" s="35"/>
      <c r="F17" s="34" t="str">
        <f>IF(AND(F16+(G16*2)+(H16*3)&gt;20),"OUI","NON")</f>
        <v>NON</v>
      </c>
      <c r="G17" s="70"/>
      <c r="H17" s="35"/>
      <c r="I17" s="34" t="str">
        <f>IF(AND(I16&gt;5),"OUI","NON")</f>
        <v>NON</v>
      </c>
      <c r="J17" s="35"/>
      <c r="K17" s="16" t="str">
        <f>IF(K16&gt;5,"OUI","NON")</f>
        <v>NON</v>
      </c>
      <c r="L17" s="44" t="str">
        <f>IF(AND(L16="Oui",M16="Oui",N16="Oui",O16="Oui"),"OUI","NON")</f>
        <v>NON</v>
      </c>
      <c r="M17" s="45"/>
      <c r="N17" s="45"/>
      <c r="O17" s="46"/>
    </row>
    <row r="18" spans="1:15" ht="23.1" customHeight="1" x14ac:dyDescent="0.25">
      <c r="A18" s="17" t="s">
        <v>6</v>
      </c>
      <c r="B18" s="26"/>
      <c r="C18" s="27"/>
      <c r="D18" s="28"/>
      <c r="E18" s="29"/>
      <c r="F18" s="30"/>
      <c r="G18" s="27"/>
      <c r="H18" s="29"/>
      <c r="I18" s="73"/>
      <c r="J18" s="74"/>
      <c r="K18" s="31"/>
      <c r="L18" s="18" t="s">
        <v>11</v>
      </c>
      <c r="M18" s="19" t="s">
        <v>11</v>
      </c>
      <c r="N18" s="19" t="s">
        <v>11</v>
      </c>
      <c r="O18" s="22" t="s">
        <v>11</v>
      </c>
    </row>
    <row r="19" spans="1:15" ht="29.1" customHeight="1" x14ac:dyDescent="0.25">
      <c r="A19" s="14" t="s">
        <v>2</v>
      </c>
      <c r="B19" s="34" t="str">
        <f>IF(AND(B18&gt;4,C18&gt;2),"OUI","NON")</f>
        <v>NON</v>
      </c>
      <c r="C19" s="35"/>
      <c r="D19" s="34" t="str">
        <f>IF(AND(D18+(E18*2)&gt;14),"OUI","NON")</f>
        <v>NON</v>
      </c>
      <c r="E19" s="35"/>
      <c r="F19" s="34" t="str">
        <f>IF(AND(F18+(G18*2)+(H18*3)&gt;20),"OUI","NON")</f>
        <v>NON</v>
      </c>
      <c r="G19" s="70"/>
      <c r="H19" s="35"/>
      <c r="I19" s="34" t="str">
        <f>IF(AND(I18&gt;5),"OUI","NON")</f>
        <v>NON</v>
      </c>
      <c r="J19" s="35"/>
      <c r="K19" s="16" t="str">
        <f>IF(K18&gt;5,"OUI","NON")</f>
        <v>NON</v>
      </c>
      <c r="L19" s="44" t="str">
        <f>IF(AND(L18="Oui",M18="Oui",N18="Oui",O18="Oui"),"OUI","NON")</f>
        <v>NON</v>
      </c>
      <c r="M19" s="45"/>
      <c r="N19" s="45"/>
      <c r="O19" s="46"/>
    </row>
    <row r="20" spans="1:15" ht="23.1" customHeight="1" x14ac:dyDescent="0.25">
      <c r="A20" s="17" t="s">
        <v>6</v>
      </c>
      <c r="B20" s="26"/>
      <c r="C20" s="27"/>
      <c r="D20" s="28"/>
      <c r="E20" s="29"/>
      <c r="F20" s="30"/>
      <c r="G20" s="27"/>
      <c r="H20" s="29"/>
      <c r="I20" s="73"/>
      <c r="J20" s="74"/>
      <c r="K20" s="31"/>
      <c r="L20" s="18" t="s">
        <v>11</v>
      </c>
      <c r="M20" s="19" t="s">
        <v>11</v>
      </c>
      <c r="N20" s="19" t="s">
        <v>11</v>
      </c>
      <c r="O20" s="22" t="s">
        <v>11</v>
      </c>
    </row>
    <row r="21" spans="1:15" ht="29.1" customHeight="1" thickBot="1" x14ac:dyDescent="0.3">
      <c r="A21" s="15" t="s">
        <v>2</v>
      </c>
      <c r="B21" s="36" t="str">
        <f>IF(AND(B20&gt;4,C20&gt;2),"OUI","NON")</f>
        <v>NON</v>
      </c>
      <c r="C21" s="37"/>
      <c r="D21" s="36" t="str">
        <f>IF(AND(D20+(E20*2)&gt;14),"OUI","NON")</f>
        <v>NON</v>
      </c>
      <c r="E21" s="37"/>
      <c r="F21" s="36" t="str">
        <f>IF(AND(F20+(G20*2)+(H20*3)&gt;20),"OUI","NON")</f>
        <v>NON</v>
      </c>
      <c r="G21" s="71"/>
      <c r="H21" s="37"/>
      <c r="I21" s="36" t="str">
        <f>IF(AND(I20&gt;5),"OUI","NON")</f>
        <v>NON</v>
      </c>
      <c r="J21" s="37"/>
      <c r="K21" s="23" t="str">
        <f>IF(K20&gt;5,"OUI","NON")</f>
        <v>NON</v>
      </c>
      <c r="L21" s="50" t="str">
        <f>IF(AND(L20="Oui",M20="Oui",N20="Oui",O20="Oui"),"OUI","NON")</f>
        <v>NON</v>
      </c>
      <c r="M21" s="51"/>
      <c r="N21" s="51"/>
      <c r="O21" s="52"/>
    </row>
    <row r="22" spans="1:15" ht="16.5" thickTop="1" x14ac:dyDescent="0.25"/>
  </sheetData>
  <mergeCells count="58">
    <mergeCell ref="I20:J20"/>
    <mergeCell ref="B21:C21"/>
    <mergeCell ref="D21:E21"/>
    <mergeCell ref="F21:H21"/>
    <mergeCell ref="I21:J21"/>
    <mergeCell ref="L21:O21"/>
    <mergeCell ref="I18:J18"/>
    <mergeCell ref="B19:C19"/>
    <mergeCell ref="D19:E19"/>
    <mergeCell ref="F19:H19"/>
    <mergeCell ref="I19:J19"/>
    <mergeCell ref="L19:O19"/>
    <mergeCell ref="I16:J16"/>
    <mergeCell ref="B17:C17"/>
    <mergeCell ref="D17:E17"/>
    <mergeCell ref="F17:H17"/>
    <mergeCell ref="I17:J17"/>
    <mergeCell ref="L17:O17"/>
    <mergeCell ref="I14:J14"/>
    <mergeCell ref="B15:C15"/>
    <mergeCell ref="D15:E15"/>
    <mergeCell ref="F15:H15"/>
    <mergeCell ref="I15:J15"/>
    <mergeCell ref="L15:O15"/>
    <mergeCell ref="I12:J12"/>
    <mergeCell ref="B13:C13"/>
    <mergeCell ref="D13:E13"/>
    <mergeCell ref="F13:H13"/>
    <mergeCell ref="I13:J13"/>
    <mergeCell ref="L13:O13"/>
    <mergeCell ref="I10:J10"/>
    <mergeCell ref="B11:C11"/>
    <mergeCell ref="D11:E11"/>
    <mergeCell ref="F11:H11"/>
    <mergeCell ref="I11:J11"/>
    <mergeCell ref="L11:O11"/>
    <mergeCell ref="I8:J8"/>
    <mergeCell ref="B9:C9"/>
    <mergeCell ref="D9:E9"/>
    <mergeCell ref="F9:H9"/>
    <mergeCell ref="I9:J9"/>
    <mergeCell ref="L9:O9"/>
    <mergeCell ref="B6:C6"/>
    <mergeCell ref="D6:E6"/>
    <mergeCell ref="F6:G6"/>
    <mergeCell ref="I6:J6"/>
    <mergeCell ref="L6:O6"/>
    <mergeCell ref="I7:J7"/>
    <mergeCell ref="B2:E2"/>
    <mergeCell ref="G2:I2"/>
    <mergeCell ref="A3:B3"/>
    <mergeCell ref="A4:O4"/>
    <mergeCell ref="A5:A7"/>
    <mergeCell ref="B5:C5"/>
    <mergeCell ref="D5:E5"/>
    <mergeCell ref="F5:H5"/>
    <mergeCell ref="I5:J5"/>
    <mergeCell ref="L5:O5"/>
  </mergeCells>
  <conditionalFormatting sqref="B9:F9 K9">
    <cfRule type="containsText" dxfId="53" priority="53" operator="containsText" text="OUI">
      <formula>NOT(ISERROR(SEARCH("OUI",B9)))</formula>
    </cfRule>
    <cfRule type="containsText" dxfId="52" priority="54" operator="containsText" text="NON">
      <formula>NOT(ISERROR(SEARCH("NON",B9)))</formula>
    </cfRule>
  </conditionalFormatting>
  <conditionalFormatting sqref="B11:F11">
    <cfRule type="containsText" dxfId="51" priority="51" operator="containsText" text="OUI">
      <formula>NOT(ISERROR(SEARCH("OUI",B11)))</formula>
    </cfRule>
    <cfRule type="containsText" dxfId="50" priority="52" operator="containsText" text="NON">
      <formula>NOT(ISERROR(SEARCH("NON",B11)))</formula>
    </cfRule>
  </conditionalFormatting>
  <conditionalFormatting sqref="B13:F13">
    <cfRule type="containsText" dxfId="49" priority="49" operator="containsText" text="OUI">
      <formula>NOT(ISERROR(SEARCH("OUI",B13)))</formula>
    </cfRule>
    <cfRule type="containsText" dxfId="48" priority="50" operator="containsText" text="NON">
      <formula>NOT(ISERROR(SEARCH("NON",B13)))</formula>
    </cfRule>
  </conditionalFormatting>
  <conditionalFormatting sqref="B15:F15">
    <cfRule type="containsText" dxfId="47" priority="47" operator="containsText" text="OUI">
      <formula>NOT(ISERROR(SEARCH("OUI",B15)))</formula>
    </cfRule>
    <cfRule type="containsText" dxfId="46" priority="48" operator="containsText" text="NON">
      <formula>NOT(ISERROR(SEARCH("NON",B15)))</formula>
    </cfRule>
  </conditionalFormatting>
  <conditionalFormatting sqref="B17:F17">
    <cfRule type="containsText" dxfId="45" priority="45" operator="containsText" text="OUI">
      <formula>NOT(ISERROR(SEARCH("OUI",B17)))</formula>
    </cfRule>
    <cfRule type="containsText" dxfId="44" priority="46" operator="containsText" text="NON">
      <formula>NOT(ISERROR(SEARCH("NON",B17)))</formula>
    </cfRule>
  </conditionalFormatting>
  <conditionalFormatting sqref="B19:F19">
    <cfRule type="containsText" dxfId="43" priority="43" operator="containsText" text="OUI">
      <formula>NOT(ISERROR(SEARCH("OUI",B19)))</formula>
    </cfRule>
    <cfRule type="containsText" dxfId="42" priority="44" operator="containsText" text="NON">
      <formula>NOT(ISERROR(SEARCH("NON",B19)))</formula>
    </cfRule>
  </conditionalFormatting>
  <conditionalFormatting sqref="B21:F21">
    <cfRule type="containsText" dxfId="41" priority="41" operator="containsText" text="OUI">
      <formula>NOT(ISERROR(SEARCH("OUI",B21)))</formula>
    </cfRule>
    <cfRule type="containsText" dxfId="40" priority="42" operator="containsText" text="NON">
      <formula>NOT(ISERROR(SEARCH("NON",B21)))</formula>
    </cfRule>
  </conditionalFormatting>
  <conditionalFormatting sqref="K11">
    <cfRule type="containsText" dxfId="39" priority="39" operator="containsText" text="OUI">
      <formula>NOT(ISERROR(SEARCH("OUI",K11)))</formula>
    </cfRule>
    <cfRule type="containsText" dxfId="38" priority="40" operator="containsText" text="NON">
      <formula>NOT(ISERROR(SEARCH("NON",K11)))</formula>
    </cfRule>
  </conditionalFormatting>
  <conditionalFormatting sqref="K13">
    <cfRule type="containsText" dxfId="37" priority="37" operator="containsText" text="OUI">
      <formula>NOT(ISERROR(SEARCH("OUI",K13)))</formula>
    </cfRule>
    <cfRule type="containsText" dxfId="36" priority="38" operator="containsText" text="NON">
      <formula>NOT(ISERROR(SEARCH("NON",K13)))</formula>
    </cfRule>
  </conditionalFormatting>
  <conditionalFormatting sqref="K15">
    <cfRule type="containsText" dxfId="35" priority="35" operator="containsText" text="OUI">
      <formula>NOT(ISERROR(SEARCH("OUI",K15)))</formula>
    </cfRule>
    <cfRule type="containsText" dxfId="34" priority="36" operator="containsText" text="NON">
      <formula>NOT(ISERROR(SEARCH("NON",K15)))</formula>
    </cfRule>
  </conditionalFormatting>
  <conditionalFormatting sqref="K17">
    <cfRule type="containsText" dxfId="33" priority="33" operator="containsText" text="OUI">
      <formula>NOT(ISERROR(SEARCH("OUI",K17)))</formula>
    </cfRule>
    <cfRule type="containsText" dxfId="32" priority="34" operator="containsText" text="NON">
      <formula>NOT(ISERROR(SEARCH("NON",K17)))</formula>
    </cfRule>
  </conditionalFormatting>
  <conditionalFormatting sqref="K19">
    <cfRule type="containsText" dxfId="31" priority="31" operator="containsText" text="OUI">
      <formula>NOT(ISERROR(SEARCH("OUI",K19)))</formula>
    </cfRule>
    <cfRule type="containsText" dxfId="30" priority="32" operator="containsText" text="NON">
      <formula>NOT(ISERROR(SEARCH("NON",K19)))</formula>
    </cfRule>
  </conditionalFormatting>
  <conditionalFormatting sqref="K21">
    <cfRule type="containsText" dxfId="29" priority="29" operator="containsText" text="OUI">
      <formula>NOT(ISERROR(SEARCH("OUI",K21)))</formula>
    </cfRule>
    <cfRule type="containsText" dxfId="28" priority="30" operator="containsText" text="NON">
      <formula>NOT(ISERROR(SEARCH("NON",K21)))</formula>
    </cfRule>
  </conditionalFormatting>
  <conditionalFormatting sqref="I9:J9">
    <cfRule type="containsText" dxfId="27" priority="27" operator="containsText" text="OUI">
      <formula>NOT(ISERROR(SEARCH("OUI",I9)))</formula>
    </cfRule>
    <cfRule type="containsText" dxfId="26" priority="28" operator="containsText" text="NON">
      <formula>NOT(ISERROR(SEARCH("NON",I9)))</formula>
    </cfRule>
  </conditionalFormatting>
  <conditionalFormatting sqref="I11:J11">
    <cfRule type="containsText" dxfId="25" priority="25" operator="containsText" text="OUI">
      <formula>NOT(ISERROR(SEARCH("OUI",I11)))</formula>
    </cfRule>
    <cfRule type="containsText" dxfId="24" priority="26" operator="containsText" text="NON">
      <formula>NOT(ISERROR(SEARCH("NON",I11)))</formula>
    </cfRule>
  </conditionalFormatting>
  <conditionalFormatting sqref="I13:J13">
    <cfRule type="containsText" dxfId="23" priority="23" operator="containsText" text="OUI">
      <formula>NOT(ISERROR(SEARCH("OUI",I13)))</formula>
    </cfRule>
    <cfRule type="containsText" dxfId="22" priority="24" operator="containsText" text="NON">
      <formula>NOT(ISERROR(SEARCH("NON",I13)))</formula>
    </cfRule>
  </conditionalFormatting>
  <conditionalFormatting sqref="I15:J15">
    <cfRule type="containsText" dxfId="21" priority="21" operator="containsText" text="OUI">
      <formula>NOT(ISERROR(SEARCH("OUI",I15)))</formula>
    </cfRule>
    <cfRule type="containsText" dxfId="20" priority="22" operator="containsText" text="NON">
      <formula>NOT(ISERROR(SEARCH("NON",I15)))</formula>
    </cfRule>
  </conditionalFormatting>
  <conditionalFormatting sqref="I17:J17">
    <cfRule type="containsText" dxfId="19" priority="19" operator="containsText" text="OUI">
      <formula>NOT(ISERROR(SEARCH("OUI",I17)))</formula>
    </cfRule>
    <cfRule type="containsText" dxfId="18" priority="20" operator="containsText" text="NON">
      <formula>NOT(ISERROR(SEARCH("NON",I17)))</formula>
    </cfRule>
  </conditionalFormatting>
  <conditionalFormatting sqref="I19:J19">
    <cfRule type="containsText" dxfId="17" priority="17" operator="containsText" text="OUI">
      <formula>NOT(ISERROR(SEARCH("OUI",I19)))</formula>
    </cfRule>
    <cfRule type="containsText" dxfId="16" priority="18" operator="containsText" text="NON">
      <formula>NOT(ISERROR(SEARCH("NON",I19)))</formula>
    </cfRule>
  </conditionalFormatting>
  <conditionalFormatting sqref="I21:J21">
    <cfRule type="containsText" dxfId="15" priority="15" operator="containsText" text="OUI">
      <formula>NOT(ISERROR(SEARCH("OUI",I21)))</formula>
    </cfRule>
    <cfRule type="containsText" dxfId="14" priority="16" operator="containsText" text="NON">
      <formula>NOT(ISERROR(SEARCH("NON",I21)))</formula>
    </cfRule>
  </conditionalFormatting>
  <conditionalFormatting sqref="L9">
    <cfRule type="containsText" dxfId="13" priority="13" operator="containsText" text="OUI">
      <formula>NOT(ISERROR(SEARCH("OUI",L9)))</formula>
    </cfRule>
    <cfRule type="containsText" dxfId="12" priority="14" operator="containsText" text="NON">
      <formula>NOT(ISERROR(SEARCH("NON",L9)))</formula>
    </cfRule>
  </conditionalFormatting>
  <conditionalFormatting sqref="L11">
    <cfRule type="containsText" dxfId="11" priority="11" operator="containsText" text="OUI">
      <formula>NOT(ISERROR(SEARCH("OUI",L11)))</formula>
    </cfRule>
    <cfRule type="containsText" dxfId="10" priority="12" operator="containsText" text="NON">
      <formula>NOT(ISERROR(SEARCH("NON",L11)))</formula>
    </cfRule>
  </conditionalFormatting>
  <conditionalFormatting sqref="L13">
    <cfRule type="containsText" dxfId="9" priority="9" operator="containsText" text="OUI">
      <formula>NOT(ISERROR(SEARCH("OUI",L13)))</formula>
    </cfRule>
    <cfRule type="containsText" dxfId="8" priority="10" operator="containsText" text="NON">
      <formula>NOT(ISERROR(SEARCH("NON",L13)))</formula>
    </cfRule>
  </conditionalFormatting>
  <conditionalFormatting sqref="L15">
    <cfRule type="containsText" dxfId="7" priority="7" operator="containsText" text="OUI">
      <formula>NOT(ISERROR(SEARCH("OUI",L15)))</formula>
    </cfRule>
    <cfRule type="containsText" dxfId="6" priority="8" operator="containsText" text="NON">
      <formula>NOT(ISERROR(SEARCH("NON",L15)))</formula>
    </cfRule>
  </conditionalFormatting>
  <conditionalFormatting sqref="L17">
    <cfRule type="containsText" dxfId="5" priority="5" operator="containsText" text="OUI">
      <formula>NOT(ISERROR(SEARCH("OUI",L17)))</formula>
    </cfRule>
    <cfRule type="containsText" dxfId="4" priority="6" operator="containsText" text="NON">
      <formula>NOT(ISERROR(SEARCH("NON",L17)))</formula>
    </cfRule>
  </conditionalFormatting>
  <conditionalFormatting sqref="L19">
    <cfRule type="containsText" dxfId="3" priority="3" operator="containsText" text="OUI">
      <formula>NOT(ISERROR(SEARCH("OUI",L19)))</formula>
    </cfRule>
    <cfRule type="containsText" dxfId="2" priority="4" operator="containsText" text="NON">
      <formula>NOT(ISERROR(SEARCH("NON",L19)))</formula>
    </cfRule>
  </conditionalFormatting>
  <conditionalFormatting sqref="L21">
    <cfRule type="containsText" dxfId="1" priority="1" operator="containsText" text="OUI">
      <formula>NOT(ISERROR(SEARCH("OUI",L21)))</formula>
    </cfRule>
    <cfRule type="containsText" dxfId="0" priority="2" operator="containsText" text="NON">
      <formula>NOT(ISERROR(SEARCH("NON",L21)))</formula>
    </cfRule>
  </conditionalFormatting>
  <dataValidations count="1">
    <dataValidation type="list" allowBlank="1" showInputMessage="1" showErrorMessage="1" sqref="L20:O20 L10:O10 L12:O12 L14:O14 L16:O16 L18:O18 L8:O8">
      <formula1>"Oui, Non"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 (ARM)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Accueil</vt:lpstr>
      <vt:lpstr>Equipe 1</vt:lpstr>
      <vt:lpstr>Equipe 2</vt:lpstr>
      <vt:lpstr>Equipe 3</vt:lpstr>
      <vt:lpstr>Equipe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Denis Krzeminski</cp:lastModifiedBy>
  <dcterms:created xsi:type="dcterms:W3CDTF">2015-10-23T19:59:36Z</dcterms:created>
  <dcterms:modified xsi:type="dcterms:W3CDTF">2016-05-27T10:27:29Z</dcterms:modified>
</cp:coreProperties>
</file>